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M.Devyatkin\Desktop\24.02.2020_ГОБМП\"/>
    </mc:Choice>
  </mc:AlternateContent>
  <bookViews>
    <workbookView xWindow="0" yWindow="0" windowWidth="28800" windowHeight="12000"/>
  </bookViews>
  <sheets>
    <sheet name="ИТОГ" sheetId="17" r:id="rId1"/>
  </sheets>
  <definedNames>
    <definedName name="_xlnm.Print_Area" localSheetId="0">ИТОГ!$A$1:$H$123</definedName>
  </definedNames>
  <calcPr calcId="162913" refMode="R1C1"/>
</workbook>
</file>

<file path=xl/calcChain.xml><?xml version="1.0" encoding="utf-8"?>
<calcChain xmlns="http://schemas.openxmlformats.org/spreadsheetml/2006/main">
  <c r="H64" i="17" l="1"/>
  <c r="H61" i="17"/>
  <c r="H60" i="17"/>
  <c r="H121" i="17" l="1"/>
  <c r="H120" i="17"/>
  <c r="H119" i="17"/>
  <c r="H118" i="17"/>
  <c r="H117" i="17"/>
  <c r="H122" i="17" s="1"/>
  <c r="H113" i="17"/>
  <c r="H114" i="17" s="1"/>
  <c r="H112" i="17"/>
  <c r="H109" i="17"/>
  <c r="H108" i="17"/>
  <c r="H107" i="17"/>
  <c r="H106" i="17"/>
  <c r="H105" i="17"/>
  <c r="H104" i="17"/>
  <c r="H110" i="17" s="1"/>
  <c r="H102" i="17"/>
  <c r="H97" i="17"/>
  <c r="H96" i="17"/>
  <c r="H95" i="17"/>
  <c r="H94" i="17"/>
  <c r="H93" i="17"/>
  <c r="H92" i="17"/>
  <c r="H91" i="17"/>
  <c r="H90" i="17"/>
  <c r="H89" i="17"/>
  <c r="H88" i="17"/>
  <c r="H87" i="17"/>
  <c r="H86" i="17"/>
  <c r="H85" i="17"/>
  <c r="H84" i="17"/>
  <c r="H83" i="17"/>
  <c r="H82" i="17"/>
  <c r="H81" i="17"/>
  <c r="H80" i="17"/>
  <c r="H79" i="17"/>
  <c r="H78" i="17"/>
  <c r="H77" i="17"/>
  <c r="H76" i="17"/>
  <c r="H75" i="17"/>
  <c r="H74" i="17"/>
  <c r="H73" i="17"/>
  <c r="H72" i="17"/>
  <c r="H71" i="17"/>
  <c r="H70" i="17"/>
  <c r="H69" i="17"/>
  <c r="H68" i="17"/>
  <c r="H67" i="17"/>
  <c r="H66" i="17"/>
  <c r="H65" i="17"/>
  <c r="H63" i="17"/>
  <c r="H62" i="17"/>
  <c r="H59" i="17"/>
  <c r="H58" i="17"/>
  <c r="H57" i="17"/>
  <c r="H56" i="17"/>
  <c r="H55" i="17"/>
  <c r="H54" i="17"/>
  <c r="H53" i="17"/>
  <c r="H52" i="17"/>
  <c r="H51" i="17"/>
  <c r="H50" i="17"/>
  <c r="H49" i="17"/>
  <c r="H48" i="17"/>
  <c r="H47" i="17"/>
  <c r="H98" i="17" s="1"/>
  <c r="H123" i="17" s="1"/>
  <c r="H43" i="17"/>
  <c r="H42" i="17"/>
  <c r="H41" i="17"/>
  <c r="H40" i="17"/>
  <c r="H39" i="17"/>
  <c r="H38" i="17"/>
  <c r="H37" i="17"/>
  <c r="H36" i="17"/>
  <c r="H35" i="17"/>
  <c r="H34" i="17"/>
  <c r="H33" i="17"/>
  <c r="H32" i="17"/>
  <c r="H31" i="17"/>
  <c r="H30" i="17"/>
  <c r="H29" i="17"/>
  <c r="H28" i="17"/>
  <c r="H27" i="17"/>
  <c r="H26" i="17"/>
  <c r="H25" i="17"/>
  <c r="H24" i="17"/>
  <c r="H23" i="17"/>
  <c r="H22" i="17"/>
  <c r="H21" i="17"/>
  <c r="H20" i="17"/>
  <c r="H19" i="17"/>
  <c r="H18" i="17"/>
  <c r="H17" i="17"/>
  <c r="H16" i="17"/>
  <c r="H15" i="17"/>
  <c r="H14" i="17"/>
  <c r="H13" i="17"/>
  <c r="H12" i="17"/>
  <c r="H11" i="17"/>
  <c r="H10" i="17"/>
  <c r="H6" i="17"/>
  <c r="H5" i="17"/>
  <c r="H4" i="17"/>
  <c r="H44" i="17" s="1"/>
</calcChain>
</file>

<file path=xl/sharedStrings.xml><?xml version="1.0" encoding="utf-8"?>
<sst xmlns="http://schemas.openxmlformats.org/spreadsheetml/2006/main" count="462" uniqueCount="298">
  <si>
    <t>шт.</t>
  </si>
  <si>
    <t>№</t>
  </si>
  <si>
    <t>уп</t>
  </si>
  <si>
    <t xml:space="preserve">Ед. изм. </t>
  </si>
  <si>
    <t xml:space="preserve">Дентин паста </t>
  </si>
  <si>
    <t>Игла карпульная</t>
  </si>
  <si>
    <t>шт</t>
  </si>
  <si>
    <t>Кол-во</t>
  </si>
  <si>
    <t xml:space="preserve">МД- гель - крем </t>
  </si>
  <si>
    <t>Гуттаперча для пломбирования каналов</t>
  </si>
  <si>
    <t xml:space="preserve">Каналонаполнитель Майлифер Лентуло №1  </t>
  </si>
  <si>
    <t>Девит - АРС</t>
  </si>
  <si>
    <t>шприц</t>
  </si>
  <si>
    <t xml:space="preserve">Салфетка стоматологическая </t>
  </si>
  <si>
    <t>фл</t>
  </si>
  <si>
    <t>Перекись водорода</t>
  </si>
  <si>
    <t>Аммиак</t>
  </si>
  <si>
    <t>Нитроглицерин</t>
  </si>
  <si>
    <t>Этанол</t>
  </si>
  <si>
    <t>Азопирам  СК</t>
  </si>
  <si>
    <t>Алдесепт</t>
  </si>
  <si>
    <t>Альфодез форте</t>
  </si>
  <si>
    <t>бут</t>
  </si>
  <si>
    <t>Деохлор</t>
  </si>
  <si>
    <t>банка</t>
  </si>
  <si>
    <t>Нипасепт</t>
  </si>
  <si>
    <t>раствор для наружного применения 0,05% 100мл №70 во флаконах</t>
  </si>
  <si>
    <t xml:space="preserve">раствор для наружного применения 10% 10 мл № 1 во флаконе </t>
  </si>
  <si>
    <t xml:space="preserve">таблетки подъязычные 0,5 мг №40 в таблетках </t>
  </si>
  <si>
    <t>раствор для наружного применения 70% 50 мл №1 во флаконе</t>
  </si>
  <si>
    <t>Одноразового применения выполнена из водоотталкивающего материала.• Состоят из двух слоёв рифленой бумаги и прочного 1 слоя полиэтиленовой пленкиОбладают как абсорбирующими, так и влагозащитными свойствами. Обеспечивают 100% защиту пациента во время прием у стоматолога 33* 45 см, в упаковке 100 штук</t>
  </si>
  <si>
    <t>Хлоргексидина биглюконат</t>
  </si>
  <si>
    <t xml:space="preserve">Дезинфицирующее средство для дезинфекции поверхности в  помещениях, предметов обстановки, санитарно - технического оборудования, изделии медицинского назначения, содержит в одной таблетке 3,4 гр натриевую соль дихлоризоциануровой кислоты содержанием 1,5 гр (44,2 %)активного хлора, вупаковке 300 таблеток. </t>
  </si>
  <si>
    <t>Предельная цена</t>
  </si>
  <si>
    <t>Выделенная сумма</t>
  </si>
  <si>
    <t>Наименование</t>
  </si>
  <si>
    <t>Торговое наименование</t>
  </si>
  <si>
    <t>Теническая спецификация</t>
  </si>
  <si>
    <t>рентгенконтрастная паста для постоянного пломбирования корневых каналов</t>
  </si>
  <si>
    <t xml:space="preserve">материал выделяет фтор и обладает свойством рентгеноконтрастности, в упаковке 12,5 грамм гранулированного порошка А3 оттенка, жидкости, объемом по 8,5 грамм каждая, блокнот для замешивания, ложечка-дозатор. </t>
  </si>
  <si>
    <t>материал стоматологический на основе стабилизированного раствора гипохлорита натрия</t>
  </si>
  <si>
    <t xml:space="preserve">паста для девитализации пульпы, не содержащая мышьяк. Он может применяться как самостоятельно, так и в дополнение к мышьякосодержащей пасте
</t>
  </si>
  <si>
    <t>3 %, водный раствор гипохлорида натрия,  в состав вещества входит до 95% активного хлора,1 флакон-100 мл</t>
  </si>
  <si>
    <t>материал  представляет собой цинк-сульфатный цемент на полимерной основе</t>
  </si>
  <si>
    <t>полировочная абразивная паста, очистительная, глянцевая без содержания фтора</t>
  </si>
  <si>
    <t>антисептический материал на резорцин-формалиновой основе</t>
  </si>
  <si>
    <t xml:space="preserve">Боры алмазные </t>
  </si>
  <si>
    <t>Головка полировальная</t>
  </si>
  <si>
    <t>Штифт гуттаперча</t>
  </si>
  <si>
    <t>Каналонаполнитель</t>
  </si>
  <si>
    <t xml:space="preserve">Слюноотсос </t>
  </si>
  <si>
    <t xml:space="preserve">Азопирам – это химический реактив, использующийся для выявления скрытых следов крови, оставшихся на медицинских изделиях после предварительной стерилизационной очистки.  Препарат состоит из амидопирина (10%), солянокислого анилина (0,10-0,15%) и этилового спирта. Упаковка содержит 1 флакон с 10 мл спиртового раствора анилина со стабилизатором и 1 флакон с амидопирином. Один комплект Азопирама рассчитан на приготовление 200 мл раствора.                                                           
</t>
  </si>
  <si>
    <t>Предназначена для дезинфекция и стерилизация изделий медицинского назначения,  раствор концентрированный. Состав вхолит: алкилдиметилбензиламмоний хлорид (АДБАХ) + дидецилдиметиламмоний хлорид 12 %, Глиоксаль 8 %, Глутаровый альдегид 4 %, в упаковке 1 литр.</t>
  </si>
  <si>
    <t>Дезинфицирующий раствор для дезинфекции поверхности в  помещениях, предметов обстановки, санитарно - технического оборудования, изделии медицинского назначения, содержит бензалькониев хлорид 10%. Нипасид 10; В упаковке 1 литр.</t>
  </si>
  <si>
    <t>Спирт этиловый</t>
  </si>
  <si>
    <t>Пульпоэкстракторы</t>
  </si>
  <si>
    <t xml:space="preserve">Ортодонтический винт  "Leone"  А0805( 14мм) </t>
  </si>
  <si>
    <t xml:space="preserve"> "Leone"  А0805( 14мм) металлический винт для изготовления ортодонтических пластинок</t>
  </si>
  <si>
    <t>Ортодонтический винт "Leone"   А0800 (12мм)</t>
  </si>
  <si>
    <t>"Leone"   А0800 (12мм) металлический винт для изготовления ортодонтических пластинок</t>
  </si>
  <si>
    <t>Ортодонтический винт "Leone"   А0803 (14мм)</t>
  </si>
  <si>
    <t>"Leone"   А0803 (14мм) металлический винт для изготовления ортодонтических пластинок</t>
  </si>
  <si>
    <t>Проволока ортодонтическая</t>
  </si>
  <si>
    <t>Редонт-Колир</t>
  </si>
  <si>
    <t>беспыльный альгинат  для использования в ортодонтии со сверхбыстрым схватыванием</t>
  </si>
  <si>
    <t>Пульпоэкстракторы короткие №100</t>
  </si>
  <si>
    <t xml:space="preserve">Слюноотсосы №100                               </t>
  </si>
  <si>
    <t xml:space="preserve"> с дексаметазоном, является рентгеноконтрасным составом для окончательного пломбирования корневых каналов. Порошок: дексаметазона ацетат, гидрокортизона ацетат, полиоксиметилен, иодид тимола, наполнитель до 100%, жидкость: эвгенол. В упаковке -15 гр порошок +15 мл жидкость.</t>
  </si>
  <si>
    <t xml:space="preserve">Эндофилл 15гор + 15 мл </t>
  </si>
  <si>
    <t xml:space="preserve">Кетак моляр 12,5гр + 8,5мл </t>
  </si>
  <si>
    <t xml:space="preserve">Белак-F 25 мл </t>
  </si>
  <si>
    <t xml:space="preserve"> Белодез 3%, 100 мл </t>
  </si>
  <si>
    <t>регулярное использование уменьшает чувствительность зубов, однокомпонентный фторирующий лак 1 флакон -25 мл</t>
  </si>
  <si>
    <t xml:space="preserve">Девитек 6гр </t>
  </si>
  <si>
    <t>девитализирующая паста, 6 г., без содержания мышьяка. В баночке по 6 г.</t>
  </si>
  <si>
    <t>применяется для изоляции лекарственного средства в кариозной полости и временного пломбирования зубов. В упаковке паста 50 г, инструкция по применению 1 шт</t>
  </si>
  <si>
    <t xml:space="preserve">Депурал нео 75гр </t>
  </si>
  <si>
    <t>предназначена для профессиональной очистки зубов, карбоксиметилцеллюлоза, нефелин, гидрогенфосфат кальция, глицерин, дистиллированная вода, вкусовые примеси. В упаковке: 75 г пасты в тюбике</t>
  </si>
  <si>
    <t>тюб</t>
  </si>
  <si>
    <t xml:space="preserve">Резодент 10гр+5мл+5мл </t>
  </si>
  <si>
    <t xml:space="preserve">Ортопринт 500г </t>
  </si>
  <si>
    <t>для слепков в ортодонтии, модели для исследования, приятный ванильный запах, для уменьшения рвотного рефлекса. В упкаковке - 500 г.</t>
  </si>
  <si>
    <t>Выбор из 3-х вариантов: Боры алмазные , повышенной абразивности, шаровидные, с применением натурального алмазного порошка,   № 1 вариант - диаметры рабочей головки  А0 , А1, А2 , А3  , длина рабочей части  19мм. В упаковке 6 шт.  № 2 вариант - диаметр рабочей головки в милиметрах - 0,42; 0,29; 0,12; 035; 0,18; 0,23; 0,27., длина рабочей части бора в милиметрах- 038; 025; 008; 031; 015; 020; 023, средней зернистости, в упаковке 5 шт.    №3 вариант - диаметры рабочей головки 1,2; 1,4; 1,4; 1,6; 1,8; 2,1,  длина рабочей части 012; 014; 014; 016; 018; 021. В упаковке 5 шт.</t>
  </si>
  <si>
    <t>Бор алмазный  на турбинный наконечник</t>
  </si>
  <si>
    <t>Головка Кенда</t>
  </si>
  <si>
    <t>Штифт бумажный</t>
  </si>
  <si>
    <t xml:space="preserve">Штифт бумажный  №200 </t>
  </si>
  <si>
    <t>Материал  твердый, но пластичный для герметизации зубных каналов, размеры: №15, № 25, № 30. В упаковке 100 шт.</t>
  </si>
  <si>
    <t>Игла одноразовая, стерильная   для иньекции карпульных анестетиков, для проведения анестезии изготовлен из высококачественной стали размеры: диаметр иглы -  27G,  длина иглы - 0,41/35 мм; , диаметр иглы -  30G, длина иглы - 0,3/25 мм. В упаковке 100 шт.</t>
  </si>
  <si>
    <t xml:space="preserve"> Инструменты для эндодонтического лечения осложненного кариеса, для заполнения (пломбирования) корневого канала пастой, цементом или силлером. изготовлен из нержавеющей хромоникелевой стали, длина рабочей части -25мм. В упаковке 4 шт</t>
  </si>
  <si>
    <t>Инструмент для одноразового удаления пульпы из корневого канала зуба,  цельной ручкой из нержавеющей стали, а  с насаженной ручкой — из алюминиевого сплава, рабочая часть изготавливается из углеродистой сталиразмеры: длина рабочей части 30 мм, 35 мм, 50мм. В упаковке 100 шт.</t>
  </si>
  <si>
    <t>для аспирации слюны. В упаковке - 100 шт</t>
  </si>
  <si>
    <t xml:space="preserve">Ортодонтический винт  "Leone"  А0805 </t>
  </si>
  <si>
    <t xml:space="preserve">Ортодонтический винт "Leone"   А0800 </t>
  </si>
  <si>
    <t xml:space="preserve">Проволока ортодонтическая 5 м </t>
  </si>
  <si>
    <t>ортодонтическая, диаметром 0,8   Для изг.кламмеров. 5м</t>
  </si>
  <si>
    <t>Зеркало стоматологическое</t>
  </si>
  <si>
    <t>стоматологическое зеркало без ручки</t>
  </si>
  <si>
    <t xml:space="preserve">Зеркало без ручки                                      </t>
  </si>
  <si>
    <t>эндодонтия Pro-Endo 4шт в уп</t>
  </si>
  <si>
    <t>Головка полировальная, силиконовая в ассортименте для  углового наконечника, для полирования пломб, 30-45% синтетический каучук, 55-70% полировочный абразив (оксид алюминия). Стержень изготовлен из нержавеющей стали. В упаковке 12 штук полировальная,силиконовая в ассортименте</t>
  </si>
  <si>
    <t>Прайм Дент</t>
  </si>
  <si>
    <t>самотвердеющая двухкомпонентная композитная система на основе Microglass, для изготовления пломб, состоящая из базисной и каталической пасты и жидкости</t>
  </si>
  <si>
    <t>Жусан Extra</t>
  </si>
  <si>
    <t>Предназначена для дезинфекция и стерилизация изделий медицинского назначения,  раствор концентрат в иде прозраной жидкости , основное действующее вещество содержащее алкилдиметилбензиламмоний хлорид 4,5%, синергетические добавки, функциональные добавки, ингибитор каррозии, отдушка, кондиционер воды.</t>
  </si>
  <si>
    <t>пломбировочный материал стеклоиономерный цемент, используемый в стоматологии для реставрации жевательных зубов</t>
  </si>
  <si>
    <t>паста предназначен для  девитализации  пульпы, содержит мышьяковистый ангидрит 30%, эвгинол,  лидокаина гидрохлорид , волокнистый наполнитель и пастообразователь.</t>
  </si>
  <si>
    <t>паста предназначен для  девитализации  пульпы. В упаковке -паста  шприц или банка 3,0г или 6,5г.</t>
  </si>
  <si>
    <t>для химической обработки корневых каналов, препарат содержит  ЭДТА. В упаковке крем-гель 5 г в шприце., внутриканально</t>
  </si>
  <si>
    <t>антисептический материал на резорцин-формалиновой основе. В упаковке порошок 10г+лечебная жидкость 5мл+жидкость для отверждения 5 мл)</t>
  </si>
  <si>
    <t>самотвердеющая пластмасса на основе сополимера акрилловой группы. В упаковке: порошок 150г+жидкость 100г.</t>
  </si>
  <si>
    <t>таб</t>
  </si>
  <si>
    <t>однокомпонентный лак, содержащий фтор</t>
  </si>
  <si>
    <t>гель для расширения корневых каналов для химической обработки корневых каналов, препарат содержит  ЭДТА</t>
  </si>
  <si>
    <t>пластмасса для изготовления ортодонтических аппаратов</t>
  </si>
  <si>
    <t>для абсорбции корневых каналов № 15, №20, №25, №30, №35, №40. В упаковке 200 штук</t>
  </si>
  <si>
    <t>изготавляется на базе акрилатов, оттенки: ОА20, А30, В20, содержит 65% заполнителя. Из них 46% неорганического заполнителя, в упаковке база и катализатор по 15 гр, база и катализатор по 3 мл, гель 2,5 мл, принадлежности</t>
  </si>
  <si>
    <t>Ручной инструмент для эндодонтического лечения</t>
  </si>
  <si>
    <t>K-File Pro-Endo 25 мм  в наборе 6 штук   №015</t>
  </si>
  <si>
    <t>K-File Pro-Endo 25 мм  в наборе 6 штук №20</t>
  </si>
  <si>
    <t>K-File Pro-Endo 25 мм  в наборе 6 штук №25</t>
  </si>
  <si>
    <t>K-File Pro-Endo 25 мм  в наборе 6 штук №30</t>
  </si>
  <si>
    <t>H-File Pro-Endo Hedstroem 25 мм  в наборе 6 штук №35</t>
  </si>
  <si>
    <t>H-File Pro-Endo Hedstroem 25 мм  в наборе 6 штук №010</t>
  </si>
  <si>
    <t>H-File Pro-Endo Hedstroem 25 мм  в наборе 6 штук №15</t>
  </si>
  <si>
    <t>H-File Pro-Endo Hedstroem 25 мм  в наборе 6 штук №20</t>
  </si>
  <si>
    <t>H-File Pro-Endo Hedstroem 25 мм  в наборе 6 штук №25</t>
  </si>
  <si>
    <t>H-File Pro-Endo Hedstroem 25 мм  в наборе 6 штук №30</t>
  </si>
  <si>
    <t>дигоксин</t>
  </si>
  <si>
    <t>нифедипин</t>
  </si>
  <si>
    <t>раствор для наружного применения 3% 40 мл во флаконах</t>
  </si>
  <si>
    <t>табл</t>
  </si>
  <si>
    <t>таблетки 0,25 мг №50</t>
  </si>
  <si>
    <t>таблетки, покрытые оболочкой, 10 мг №50 таблетки</t>
  </si>
  <si>
    <t>вата</t>
  </si>
  <si>
    <t>марля</t>
  </si>
  <si>
    <t>м</t>
  </si>
  <si>
    <t>Вата, 100 гр нестерильная, медицинская</t>
  </si>
  <si>
    <t>Марля медицинская отбеленная в рулонах 1000м х 84см</t>
  </si>
  <si>
    <t>эндожи №3</t>
  </si>
  <si>
    <t>матрица в рулоне лавс</t>
  </si>
  <si>
    <t>матричные полоски, длина 3 метра. Ширина 5 мм, толщина 0,03 мм</t>
  </si>
  <si>
    <t>матрица в рулоне мет</t>
  </si>
  <si>
    <t>матрица замковая, перфорир ТОР ВМ</t>
  </si>
  <si>
    <t>металические контурные замковые</t>
  </si>
  <si>
    <t>матрица ТОР ВМ</t>
  </si>
  <si>
    <t>металические перфорированные контурные. №1, 2, 3, 4, 5 в упаковке 12 шт</t>
  </si>
  <si>
    <t>матрицы стальные</t>
  </si>
  <si>
    <t>стальные матричные полоски, длина 3 метра. Ширина 5 мм, толщина 0,03 мм</t>
  </si>
  <si>
    <t>упк.</t>
  </si>
  <si>
    <t>матрицы фигурные</t>
  </si>
  <si>
    <t>с выступами</t>
  </si>
  <si>
    <t>матрицедержательТор ВМ</t>
  </si>
  <si>
    <t>Матрицедержатель широкий, тип Тоффльмайра. Изготовлен из нержавеющие стали. Для постановки пломбы</t>
  </si>
  <si>
    <t>иглы корневые</t>
  </si>
  <si>
    <t>штифты анкерные позолоченные</t>
  </si>
  <si>
    <t>штифты анкерные титановые</t>
  </si>
  <si>
    <t>штифты стекловолоконные</t>
  </si>
  <si>
    <t>зонд изогнутый</t>
  </si>
  <si>
    <t>зонд изогнутый из нержавеющей стали</t>
  </si>
  <si>
    <t xml:space="preserve">гладилка </t>
  </si>
  <si>
    <t>экскаватор</t>
  </si>
  <si>
    <t>гладилка серповидная</t>
  </si>
  <si>
    <t xml:space="preserve">в ассортименте </t>
  </si>
  <si>
    <t>гладилка шаровидная</t>
  </si>
  <si>
    <t xml:space="preserve">гель для травления </t>
  </si>
  <si>
    <t>гель состоит из 37% фосфорной кислоты, гелеобразователья и красителя.  Гель обладает высокой тиксотропностью, не течет на десну и легко, без остатка смываеться водой. Состав 5мл</t>
  </si>
  <si>
    <t xml:space="preserve">гель для расширения каналов MD-ChelCream </t>
  </si>
  <si>
    <t>препарат на основе ЭДТА, в упаковке крем-гель 5 г., внутриканально. В составе натриевая соль этилендиаминтетрауксусной кисоты, цетилтриметиламмония бромид, наполнитель.</t>
  </si>
  <si>
    <t>для химического расширения корневых каналов</t>
  </si>
  <si>
    <t>губной ретрактор</t>
  </si>
  <si>
    <t>роторасширитель взрослый и детский</t>
  </si>
  <si>
    <t>пластмассовые, силиконовые</t>
  </si>
  <si>
    <t>диски полировальные 3М ESPE</t>
  </si>
  <si>
    <t>для финишной обработки и полировки композиционных материалов. В упаковке 50шт. Цвета голубой 8691 SF, желтый 8692 SF, оранжевый 8692 SF синий 8691 М.</t>
  </si>
  <si>
    <t>дискодержатель</t>
  </si>
  <si>
    <t>держатель дисков на прямой наконечник</t>
  </si>
  <si>
    <t>йодоформ</t>
  </si>
  <si>
    <t>относится к группе йодсодержащих средств с органическими компонентами, отщепляющими элементарный йод., активное вещество Йодоформ входит в состав пасты, применяемой в стоматологии. Йодоформная паста содержит: 2 г цинка окиси, 2 гр иодоформа, глицерин, в упаковке порошок  для антисептики раны, в упаковке 10 гр порошка</t>
  </si>
  <si>
    <t>йосодержащий, антисептический медикамент широкого спектра действия</t>
  </si>
  <si>
    <t>кавитан плюс</t>
  </si>
  <si>
    <t xml:space="preserve">рентгеноконтрастный, стеклоиономерный цемент химического отверждения обладаат хорошими эстетическими свойствами, выокой прочностью и низкой растворимостью цемента после его отверждения, в упаковке 15 г порошка и 15 г жидкости, 15 г </t>
  </si>
  <si>
    <t>является рентгеноконтрастный, стеклоиономерный цемент химического отверждения для подкладок и пломб с химической адгезией к твёрдым тканям зубов и способностью выделят ионы фтора</t>
  </si>
  <si>
    <t>Calcimol LC</t>
  </si>
  <si>
    <t xml:space="preserve">Светоотверждаемая рентгеноконтрастная готовая к применению паста с гидроксидом кальция для подкладок и непрямой изоляции пульпы </t>
  </si>
  <si>
    <t xml:space="preserve">капрамин </t>
  </si>
  <si>
    <t>жидкость для остановки кровотечения, содержит активное вещество алюминия хлористого. Во флаконе 30мл</t>
  </si>
  <si>
    <t xml:space="preserve">клинья  деревянные </t>
  </si>
  <si>
    <t>для удержания матриц, ретракционных нитей №100, № 1.085 ТОР ВМ, 6 видов в наборе, в упаковке - 100 шт</t>
  </si>
  <si>
    <t>для удержания матриц</t>
  </si>
  <si>
    <t xml:space="preserve">крезодент жидкость </t>
  </si>
  <si>
    <t xml:space="preserve">крезодент паста </t>
  </si>
  <si>
    <t>ключ для анкерных штифтов</t>
  </si>
  <si>
    <t>лоток для инструментов</t>
  </si>
  <si>
    <t xml:space="preserve">метапаста </t>
  </si>
  <si>
    <t xml:space="preserve">паста гидроокиси кальция и сульфата бария  для временного пломбирования каналов, в упаковке 2,2г </t>
  </si>
  <si>
    <t>метапекс</t>
  </si>
  <si>
    <t>гидроокись кальция с йодоформом</t>
  </si>
  <si>
    <t xml:space="preserve">пинцет стоматологический </t>
  </si>
  <si>
    <t xml:space="preserve">штрипсы </t>
  </si>
  <si>
    <t>штрипса лавсановая, в упаковке - 100 шт</t>
  </si>
  <si>
    <t xml:space="preserve">полоски шлифовальные </t>
  </si>
  <si>
    <t xml:space="preserve">штрипса </t>
  </si>
  <si>
    <t>уп.</t>
  </si>
  <si>
    <t>Canason </t>
  </si>
  <si>
    <t xml:space="preserve">бинер LC </t>
  </si>
  <si>
    <t>рентгеноконтрастный, на остнове гидроокиси кальция, в упаковке 1 х 2гр шприц, цвет дентин + 3 канюли,, 1 х 2гр шприц, цвет белый + 3 канюли, в упаковке 20 шпр для прямого и непрямого покрытия пульпы</t>
  </si>
  <si>
    <t xml:space="preserve">уницем </t>
  </si>
  <si>
    <t>для пломбирования, фиксации коронок и протезов, а также в качестве изолирующей прокладки, в упаковкет 50г порошка и 30г жидкости.</t>
  </si>
  <si>
    <t>двухкомпонентный цинкофосфатный цемент</t>
  </si>
  <si>
    <t>рентгеноконтрастный, на остнове гидроокиси кальция для прямого и непрямого покрятия пульпы</t>
  </si>
  <si>
    <t>кетак цем радиопак</t>
  </si>
  <si>
    <t>для фиксации металлических или металлокерамических коронок, мостовидных конструкций, вкладок, накладок, штифтов, в упаковке ( порошок 33 гр х3 - 12 мл х3, мерная ложка, блок для замешивания)</t>
  </si>
  <si>
    <t xml:space="preserve">цемент для фиксации коронок.ренгеноконтрастный стеклоиономерный фиксирующий цемент </t>
  </si>
  <si>
    <t xml:space="preserve">нить ретракционная </t>
  </si>
  <si>
    <t>состоит из полиэстр/полиамид связанная пряжа, пропитанная гидратом алюминия хлорида 0,50мг 0,10мг/дюйм. Размеры 00, 0, 01.В упаковке диспенсер 203см (80дюймов)</t>
  </si>
  <si>
    <t>ретракционная нить</t>
  </si>
  <si>
    <t xml:space="preserve">эндожи №1 </t>
  </si>
  <si>
    <t>всостав  входят дегидратирующие вещества, которые вызывают обезвоживание в тканях. Данное средство предназначено для обезжиривания корневых полостей и их просушивания.жидкость во флаконе 15 мл</t>
  </si>
  <si>
    <t xml:space="preserve">эндодонтическая жидкость для высушивания и обезжиривания каналов, не содержит диэтилового эфира и этанола, легко испаряется </t>
  </si>
  <si>
    <t xml:space="preserve">эндожи №2 </t>
  </si>
  <si>
    <t>содержит смесь калиевой и натриевой солей ЭДТА (17%) и центимониум бромид — поверхностно-активный антисептик, обеспечивающий пенообразование, быстрое проникновение препарата в микроканальца и предотвращающий оседание дентинных опилок, что облегчает их извлечение из канала, жидкость во флаконе 15 мл</t>
  </si>
  <si>
    <t>эндодонтическая жидкость для выявления устья каналов и их расширения</t>
  </si>
  <si>
    <t>обладает высокими стерилизующими и дезинфицирующими свойствами. Содержит спирт, лишенный гидрогена (не менее 25%), жидкость во флаконе 15 мл</t>
  </si>
  <si>
    <t>эндодонтическая жидкость для антисептической обработки каналов, содержит глутаровый альдегид</t>
  </si>
  <si>
    <t xml:space="preserve">эндожи №4 </t>
  </si>
  <si>
    <t>в состав входит хлористый алюминий, определяющий вяжущие свойства препарата. жидкость во флаконе 15 мл</t>
  </si>
  <si>
    <t>эндодонтическая жидкость останавливающая внутриканальное кровотечение, содержит хлористый алюминий</t>
  </si>
  <si>
    <t xml:space="preserve">профилак </t>
  </si>
  <si>
    <t>фторсодержащий лак на основе кедрового бальзама, во флаконе 10 г.</t>
  </si>
  <si>
    <t>фторсодержащий лак</t>
  </si>
  <si>
    <t xml:space="preserve">мегафилл флоу </t>
  </si>
  <si>
    <t>в упаковке:шприцы по 4.5гр. возможных цветовых оттенков: эмаль А1, А2, А3, А3.5, В2, В2, протравочный гель C-Cid 3 г , бондинговая система C-Bond 5 мл. кисточки, держатель для кисточек, канюли, бумага для замешивания.</t>
  </si>
  <si>
    <t>стоматологический  пломибировочный материал светового отверждения</t>
  </si>
  <si>
    <t>аппликаторы (100 шт)</t>
  </si>
  <si>
    <t>пластиковые аппликаторы, в упаковке 100шт</t>
  </si>
  <si>
    <t xml:space="preserve">для экономного нанесения бондингов, праймеров, протравок. </t>
  </si>
  <si>
    <t>паста гидроокиси кальция и сульфата бария  для временного пломбирования каналов</t>
  </si>
  <si>
    <t>гидроокись кальция с йодоформом шприц 2,2гр.</t>
  </si>
  <si>
    <t>материал на цинкоксид-эвгенольной основе с дексаметазоном, для постоянного пломбирования корневых каналов. В упаковке порошок 30 г, жидкость 20 мл; порошок 15 г, жидкость 10 мл</t>
  </si>
  <si>
    <t>материал на цинкоксид-эвгенольной основе с дексаметазоном, для постоянного пломбирования корневых каналов</t>
  </si>
  <si>
    <t>Светоотверждаемый стеклоиономерный цемент для пломбирования</t>
  </si>
  <si>
    <t>i-Fil LC Светоотверждаемый стеклоиономерный цемент для пломбирования</t>
  </si>
  <si>
    <t xml:space="preserve">бумага артикуляционная </t>
  </si>
  <si>
    <t>для визуального контроля окклюзии, структура мягкой артикуляционной бумаги пропитана краской, которая проявляется при надавливании. В упаковке 12 листов</t>
  </si>
  <si>
    <t>шпатель  стоматологический</t>
  </si>
  <si>
    <t xml:space="preserve"> шпатель  стоматологический </t>
  </si>
  <si>
    <t>чаша Петри 100мм х 20мм</t>
  </si>
  <si>
    <t>стеклянная чаша Петри для хранения стерильных инструментов</t>
  </si>
  <si>
    <t xml:space="preserve">щеточка полировальная </t>
  </si>
  <si>
    <t>ИМН</t>
  </si>
  <si>
    <t>Светоотверждаемый кальцийсодержащий прокладочный материал. Светоотверждаемый, рентгеноконтрастный материал для подкладок и непрямой изоляции пульпы. В упаковке 2*2,5 гр тубы</t>
  </si>
  <si>
    <t>средство стоматологическое вяжущее для обработки корневых каналов, при капиллярном кровотечении Капрамин.</t>
  </si>
  <si>
    <t>жидкость предназначена для антисептической обработки инфицированных и труднопроходимых каналов.</t>
  </si>
  <si>
    <t>применяется при эндодонтических вмешательствах в качестве активного антисептика местного действия, содержит хлорфенол — активное бактерицидное вещество, камфору - обладающую антисептическими и седативными свойствами, а также смягчающую действие фенолов; дексаметазон (0,1%). В упаковке 5 мл жидкость</t>
  </si>
  <si>
    <t>не содержит формалина, не раздражает периапикальные ткани. Антисептическую основу пасты составляет парахлорфенол, оказывающий микробоцидное и микробостатическое действие на все виды бактерий и сложные вирусы, паста содержит камфору, смягчающую воздействие фенолов на организм, и сульфат и антисептик, обладающий вяжущими свойствами. В упаковке паста 25 гр</t>
  </si>
  <si>
    <t>Светоотверждаемый  стеклоиономерный цемент для пломбирования. Двойной (свето и химически) отверждаемый, полимермодифицированный, рентгеноконтрастный, биологически совместимый, очень высокая прочность на сжатие, изгиб и сбвиг, формула без НЕМА позволяет снизить риск аллергических реакций, отеннки VITA. В упаковке: IFILA2 - 10г порошок А2; жидкость 4г, мерная ложка, бумажная подставка.  IFILA3 - 10г порошок А3; жидкость 4г, мерная ложка, бумажная подставка</t>
  </si>
  <si>
    <t>ручка для стоматологического зеркало</t>
  </si>
  <si>
    <t>ручка для стоматологического зеркало из нержавеющей стали</t>
  </si>
  <si>
    <t>матричные полоски, длина 3 метра. Ширина 5 мм, толщина 0,03 мм. Для формирования контактных поверхностей</t>
  </si>
  <si>
    <t>матрица в рулоне металическая в рулоне, длина 3 метра. Ширина 6 мм.</t>
  </si>
  <si>
    <t>матрица в рулоне металическая в рулоне, длина 3 метра. Ширина 6 мм. Для формирования контактных поверхностей</t>
  </si>
  <si>
    <t>металические контурные замковые, для формирования контактных поверхностей</t>
  </si>
  <si>
    <t>металические перфорированные контурные. №1, 2, 3, 4, 5 в упаковке 12 шт, для формирования контактных поверхностей</t>
  </si>
  <si>
    <t>стальные матричные полоски, длина 3 метра. Ширина 5 мм, толщина 0,03 мм, для формирования контактных поверхностей</t>
  </si>
  <si>
    <t>с выступами, для формирования контактных поверхностей</t>
  </si>
  <si>
    <t>Матрицедержатель широкий, тип Тоффльмайра. Изготовлен из нержавеющие стали. Для постановки пломбы, для формирования контактных поверхностей</t>
  </si>
  <si>
    <t>игла корневая, предназначены для медикаментозной обработки каналов зубов. Иглы корневые граненые предназначены для введения лекарственного вещества в канал с помощью ватных турунд. Иглы изготовлены из нержавеющей стали. Для более удобного удержания в руке инструмента в ассортименте имеются иглы с накаткой на рукояткев упаковке представлены иглы №1 - 0,12мм. В упаковке 100 шт</t>
  </si>
  <si>
    <t>шпатель стоматологический, для замешивания пломбировочного материала</t>
  </si>
  <si>
    <t>штифты анкерные позолоченные, для востановления коронковой части зуба, диаметр коронковой части 2,1: диаметр внутриканальной части - 0,7 упаковке 6 штифтов L1, L2,L3. штифты анкерные позолоченные</t>
  </si>
  <si>
    <t>штифты анкерные позолоченные, для востановления коронковой части зуба</t>
  </si>
  <si>
    <t>штифты анкерные титановые, для востановления коронковой части зуба, титановые L2,L3,M2 в ассортименте</t>
  </si>
  <si>
    <t>штифты стекловолоконные, используются для эстетической реставрации коронки зуба при ее значительном разрушении или полной утрате. диаметр коронковой части 2,1: диаметр внутриканальной части - 0,7,  в упаковке 6 штифтов</t>
  </si>
  <si>
    <t xml:space="preserve">стеклянная чаша Петри </t>
  </si>
  <si>
    <t>щеточка полировальная большая, малая  на угловой наконечник, изготовлена из искусственной щетины, без отверстия. цвета: белый, желтый, голубой, розовый. длина 28 мм.</t>
  </si>
  <si>
    <t>щеточка полировальная</t>
  </si>
  <si>
    <t>зонд изогнутый из нержавеющей стали, для терапевтического приема</t>
  </si>
  <si>
    <t>штопфер гладилка, инструмент для уплотнения пломбировочного материала в кариозной полости. Штопфер представляющий собой металлический стержень с конусообразным окончанием в сочетании с гладилкой. Различные размеры и углы наклона рабочих частей обеспечивают удобство при работе с пациентами, находящимися в сидячем или лежачем положении</t>
  </si>
  <si>
    <t>гладилка штопфер</t>
  </si>
  <si>
    <t>экскаватор инструмент - стоматологический, состоит из ручки и заостренного под различными углами рабочего органа</t>
  </si>
  <si>
    <t>гладилка серповидная в ассортименте</t>
  </si>
  <si>
    <t>гладилка шаровидная в ассортименте</t>
  </si>
  <si>
    <t>ключ для анкерных штифтов, в косплекиации 1 ключ</t>
  </si>
  <si>
    <t>лоток для инструментов - прямоугольный, металический, 200*150*45, без крышки, изготовленный из высококачественной, нержавеющей стали, устойчивый к дезинфицирующим растворам и действию высоких температур</t>
  </si>
  <si>
    <t>пинцет стоматологический, интрумент стоматологический</t>
  </si>
  <si>
    <t xml:space="preserve"> инструмент - стоматологический, пинцет</t>
  </si>
  <si>
    <t>полоски шлифовальные, лавсановые. Вупаковке 100шт</t>
  </si>
  <si>
    <t>для полировки и шлифовки зуботехнических конструкции, металлические. В упаковке 100шт</t>
  </si>
  <si>
    <t>штрипса - металлическая</t>
  </si>
  <si>
    <t>штрипса лавсановая</t>
  </si>
  <si>
    <t>Стоматологические инструменты на 2020 год в рамках ОСМС</t>
  </si>
  <si>
    <t>Дезинфицирующие средства  на 2020 год в рамках ОСМС</t>
  </si>
  <si>
    <t>альвостаз губка</t>
  </si>
  <si>
    <t>гемостатический и антисептический компресс для  альвеол. В упаковке 30шт. Размер 1*1см</t>
  </si>
  <si>
    <t>гемостатический и антисептический компресс для альвеол.  В упаковке 30шт. Размер 1*1см</t>
  </si>
  <si>
    <t>Стоматологические материалы на 2020 год по программе ОСМС</t>
  </si>
  <si>
    <t xml:space="preserve">Медикаменты и изделия медицинского назначения на 2020 год по программе ОСМС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</si>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</sst>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3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333333"/>
      <name val="Times New Roman"/>
      <family val="1"/>
      <charset val="204"/>
    </font>
    <font>
      <u/>
      <sz val="14.3"/>
      <color theme="10"/>
      <name val="Calibri"/>
      <family val="2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8" fillId="0" borderId="3" applyNumberFormat="0" applyFill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3" fillId="0" borderId="0"/>
    <xf numFmtId="0" fontId="18" fillId="0" borderId="0"/>
  </cellStyleXfs>
  <cellXfs count="86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top" wrapText="1"/>
    </xf>
    <xf numFmtId="0" fontId="6" fillId="2" borderId="1" xfId="2" applyNumberFormat="1" applyFont="1" applyFill="1" applyBorder="1" applyAlignment="1" applyProtection="1">
      <alignment horizontal="center" vertical="top" wrapText="1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3" fillId="2" borderId="0" xfId="0" applyFont="1" applyFill="1" applyAlignment="1">
      <alignment horizontal="center" vertical="top"/>
    </xf>
    <xf numFmtId="0" fontId="4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4" fillId="2" borderId="1" xfId="2" applyFont="1" applyFill="1" applyBorder="1" applyAlignment="1" applyProtection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0" fontId="5" fillId="0" borderId="0" xfId="0" applyFont="1" applyBorder="1"/>
    <xf numFmtId="0" fontId="2" fillId="2" borderId="1" xfId="1" applyFont="1" applyFill="1" applyBorder="1" applyAlignment="1">
      <alignment horizontal="center" vertical="top" wrapText="1"/>
    </xf>
    <xf numFmtId="0" fontId="3" fillId="2" borderId="1" xfId="1" applyFont="1" applyFill="1" applyBorder="1" applyAlignment="1">
      <alignment horizontal="center" vertical="top" wrapText="1"/>
    </xf>
    <xf numFmtId="0" fontId="0" fillId="2" borderId="0" xfId="0" applyFill="1" applyBorder="1"/>
    <xf numFmtId="0" fontId="3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vertical="top"/>
    </xf>
    <xf numFmtId="0" fontId="4" fillId="2" borderId="1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horizontal="center" vertical="top" wrapText="1"/>
    </xf>
    <xf numFmtId="0" fontId="4" fillId="2" borderId="1" xfId="5" applyFont="1" applyFill="1" applyBorder="1" applyAlignment="1">
      <alignment horizontal="center" vertical="top" wrapText="1"/>
    </xf>
    <xf numFmtId="0" fontId="17" fillId="2" borderId="1" xfId="3" applyFont="1" applyFill="1" applyBorder="1" applyAlignment="1" applyProtection="1">
      <alignment horizontal="center" vertical="top" wrapText="1"/>
    </xf>
    <xf numFmtId="0" fontId="3" fillId="2" borderId="0" xfId="1" applyFont="1" applyFill="1" applyBorder="1" applyAlignment="1">
      <alignment horizontal="center" vertical="top" wrapText="1"/>
    </xf>
    <xf numFmtId="0" fontId="4" fillId="2" borderId="0" xfId="0" applyNumberFormat="1" applyFont="1" applyFill="1" applyBorder="1" applyAlignment="1">
      <alignment horizontal="center" vertical="top" wrapText="1"/>
    </xf>
    <xf numFmtId="0" fontId="4" fillId="2" borderId="1" xfId="2" applyFont="1" applyFill="1" applyBorder="1" applyAlignment="1" applyProtection="1">
      <alignment horizontal="center" vertical="top"/>
      <protection locked="0"/>
    </xf>
    <xf numFmtId="0" fontId="0" fillId="2" borderId="1" xfId="0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3" fillId="2" borderId="0" xfId="0" applyFont="1" applyFill="1" applyBorder="1"/>
    <xf numFmtId="0" fontId="3" fillId="2" borderId="0" xfId="0" applyFont="1" applyFill="1"/>
    <xf numFmtId="0" fontId="4" fillId="2" borderId="1" xfId="6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/>
    </xf>
    <xf numFmtId="2" fontId="4" fillId="2" borderId="1" xfId="0" applyNumberFormat="1" applyFont="1" applyFill="1" applyBorder="1" applyAlignment="1">
      <alignment horizontal="center" vertical="top" wrapText="1"/>
    </xf>
    <xf numFmtId="0" fontId="2" fillId="2" borderId="0" xfId="0" applyFont="1" applyFill="1" applyBorder="1" applyAlignment="1" applyProtection="1">
      <alignment horizontal="center" vertical="top" shrinkToFit="1"/>
      <protection locked="0"/>
    </xf>
    <xf numFmtId="0" fontId="3" fillId="2" borderId="0" xfId="0" applyFont="1" applyFill="1" applyBorder="1" applyAlignment="1">
      <alignment horizontal="center" vertical="top" wrapText="1"/>
    </xf>
    <xf numFmtId="0" fontId="5" fillId="2" borderId="0" xfId="0" applyFont="1" applyFill="1" applyBorder="1"/>
    <xf numFmtId="0" fontId="15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0" fontId="16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/>
    <xf numFmtId="0" fontId="4" fillId="2" borderId="0" xfId="0" applyFont="1" applyFill="1" applyBorder="1" applyAlignment="1">
      <alignment vertical="top" wrapText="1"/>
    </xf>
    <xf numFmtId="0" fontId="3" fillId="2" borderId="0" xfId="0" applyFont="1" applyFill="1" applyBorder="1" applyAlignment="1">
      <alignment horizontal="center" vertical="center"/>
    </xf>
    <xf numFmtId="4" fontId="14" fillId="2" borderId="0" xfId="0" applyNumberFormat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center" vertical="center"/>
    </xf>
    <xf numFmtId="0" fontId="4" fillId="2" borderId="1" xfId="4" applyFont="1" applyFill="1" applyBorder="1" applyAlignment="1">
      <alignment horizontal="center" vertical="top" wrapText="1"/>
    </xf>
    <xf numFmtId="0" fontId="4" fillId="2" borderId="1" xfId="3" applyFont="1" applyFill="1" applyBorder="1" applyAlignment="1" applyProtection="1">
      <alignment horizontal="center" vertical="top" wrapText="1"/>
    </xf>
    <xf numFmtId="0" fontId="4" fillId="2" borderId="1" xfId="5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/>
    </xf>
    <xf numFmtId="0" fontId="4" fillId="2" borderId="1" xfId="1" applyFont="1" applyFill="1" applyBorder="1" applyAlignment="1">
      <alignment horizontal="center" vertical="top" wrapText="1"/>
    </xf>
    <xf numFmtId="0" fontId="4" fillId="2" borderId="1" xfId="6" applyFont="1" applyFill="1" applyBorder="1" applyAlignment="1">
      <alignment horizontal="center" vertical="top" wrapText="1"/>
    </xf>
    <xf numFmtId="4" fontId="4" fillId="2" borderId="1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 vertical="top"/>
    </xf>
    <xf numFmtId="0" fontId="6" fillId="2" borderId="1" xfId="1" applyFont="1" applyFill="1" applyBorder="1" applyAlignment="1">
      <alignment horizontal="center" vertical="top" wrapText="1"/>
    </xf>
    <xf numFmtId="0" fontId="4" fillId="2" borderId="0" xfId="1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 wrapText="1"/>
    </xf>
    <xf numFmtId="0" fontId="2" fillId="2" borderId="0" xfId="0" applyFont="1" applyFill="1" applyBorder="1" applyAlignment="1" applyProtection="1">
      <alignment horizontal="center" vertical="top"/>
      <protection locked="0"/>
    </xf>
    <xf numFmtId="4" fontId="3" fillId="2" borderId="1" xfId="0" applyNumberFormat="1" applyFont="1" applyFill="1" applyBorder="1" applyAlignment="1">
      <alignment horizontal="center" vertical="top"/>
    </xf>
    <xf numFmtId="4" fontId="4" fillId="2" borderId="1" xfId="0" applyNumberFormat="1" applyFont="1" applyFill="1" applyBorder="1" applyAlignment="1">
      <alignment horizontal="center" vertical="top" wrapText="1"/>
    </xf>
    <xf numFmtId="4" fontId="4" fillId="2" borderId="0" xfId="0" applyNumberFormat="1" applyFont="1" applyFill="1" applyBorder="1" applyAlignment="1">
      <alignment horizontal="center" vertical="top" wrapText="1"/>
    </xf>
    <xf numFmtId="4" fontId="6" fillId="2" borderId="0" xfId="0" applyNumberFormat="1" applyFont="1" applyFill="1" applyBorder="1" applyAlignment="1">
      <alignment horizontal="center" vertical="top" wrapText="1"/>
    </xf>
    <xf numFmtId="4" fontId="3" fillId="2" borderId="0" xfId="0" applyNumberFormat="1" applyFont="1" applyFill="1" applyBorder="1" applyAlignment="1">
      <alignment horizontal="center" vertical="top"/>
    </xf>
    <xf numFmtId="4" fontId="2" fillId="2" borderId="0" xfId="0" applyNumberFormat="1" applyFont="1" applyFill="1" applyBorder="1" applyAlignment="1">
      <alignment horizontal="center" vertical="top"/>
    </xf>
    <xf numFmtId="4" fontId="2" fillId="2" borderId="0" xfId="0" applyNumberFormat="1" applyFont="1" applyFill="1" applyBorder="1" applyAlignment="1" applyProtection="1">
      <alignment horizontal="center" vertical="top"/>
      <protection locked="0"/>
    </xf>
    <xf numFmtId="4" fontId="0" fillId="2" borderId="1" xfId="0" applyNumberFormat="1" applyFill="1" applyBorder="1" applyAlignment="1">
      <alignment horizontal="center" vertical="top"/>
    </xf>
    <xf numFmtId="4" fontId="3" fillId="2" borderId="0" xfId="0" applyNumberFormat="1" applyFont="1" applyFill="1" applyAlignment="1">
      <alignment horizontal="center" vertical="top"/>
    </xf>
    <xf numFmtId="4" fontId="2" fillId="2" borderId="1" xfId="0" applyNumberFormat="1" applyFont="1" applyFill="1" applyBorder="1" applyAlignment="1">
      <alignment horizontal="center" vertical="top" wrapText="1"/>
    </xf>
    <xf numFmtId="4" fontId="3" fillId="2" borderId="0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top"/>
    </xf>
    <xf numFmtId="4" fontId="14" fillId="2" borderId="1" xfId="0" applyNumberFormat="1" applyFont="1" applyFill="1" applyBorder="1" applyAlignment="1">
      <alignment horizontal="center" vertical="top"/>
    </xf>
    <xf numFmtId="0" fontId="6" fillId="2" borderId="1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center" vertical="top"/>
    </xf>
    <xf numFmtId="0" fontId="14" fillId="2" borderId="1" xfId="0" applyFont="1" applyFill="1" applyBorder="1" applyAlignment="1">
      <alignment horizontal="right" vertical="top"/>
    </xf>
    <xf numFmtId="0" fontId="2" fillId="2" borderId="0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top"/>
    </xf>
    <xf numFmtId="0" fontId="0" fillId="2" borderId="0" xfId="0" applyFill="1"/>
  </cellXfs>
  <cellStyles count="7">
    <cellStyle name="Гиперссылка" xfId="3" builtinId="8"/>
    <cellStyle name="Заголовок 3" xfId="2" builtinId="18"/>
    <cellStyle name="Обычный" xfId="0" builtinId="0"/>
    <cellStyle name="Обычный 2" xfId="1"/>
    <cellStyle name="Обычный 2 2" xfId="5"/>
    <cellStyle name="Обычный 3" xfId="4"/>
    <cellStyle name="Обычный_формы для заявок 2" xfId="6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2" name="Text Box 10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4" name="Text Box 8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7" name="Text Box 10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0" name="Text Box 7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1" name="Text Box 6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2" name="Text Box 10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3" name="Text Box 9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4" name="Text Box 8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5" name="Text Box 7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6" name="Text Box 6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7" name="Text Box 10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8" name="Text Box 9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9" name="Text Box 8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20" name="Text Box 7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21" name="Text Box 10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22" name="Text Box 9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23" name="Text Box 8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24" name="Text Box 7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25" name="Text Box 6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26" name="Text Box 10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27" name="Text Box 9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28" name="Text Box 8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29" name="Text Box 7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30" name="Text Box 6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31" name="Text Box 10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32" name="Text Box 9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33" name="Text Box 8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34" name="Text Box 7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35" name="Text Box 6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36" name="Text Box 10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37" name="Text Box 9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38" name="Text Box 8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39" name="Text Box 7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40" name="Text Box 9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41" name="Text Box 10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42" name="Text Box 9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43" name="Text Box 8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45" name="Text Box 6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46" name="Text Box 10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47" name="Text Box 9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48" name="Text Box 8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49" name="Text Box 7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50" name="Text Box 6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51" name="Text Box 10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52" name="Text Box 9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53" name="Text Box 8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54" name="Text Box 7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55" name="Text Box 6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56" name="Text Box 10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57" name="Text Box 9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58" name="Text Box 8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59" name="Text Box 7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60" name="Text Box 9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61" name="Text Box 10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62" name="Text Box 9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63" name="Text Box 8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64" name="Text Box 7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65" name="Text Box 6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66" name="Text Box 10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67" name="Text Box 9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68" name="Text Box 8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69" name="Text Box 7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70" name="Text Box 6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71" name="Text Box 10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72" name="Text Box 9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73" name="Text Box 8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74" name="Text Box 7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75" name="Text Box 6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76" name="Text Box 10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77" name="Text Box 9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78" name="Text Box 8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79" name="Text Box 7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45719" cy="204671"/>
    <xdr:sp macro="" textlink="">
      <xdr:nvSpPr>
        <xdr:cNvPr id="80" name="Text Box 10"/>
        <xdr:cNvSpPr txBox="1">
          <a:spLocks noChangeArrowheads="1"/>
        </xdr:cNvSpPr>
      </xdr:nvSpPr>
      <xdr:spPr bwMode="auto">
        <a:xfrm flipV="1">
          <a:off x="4867275" y="20164425"/>
          <a:ext cx="4571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81" name="Text Box 10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82" name="Text Box 9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83" name="Text Box 8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84" name="Text Box 7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85" name="Text Box 6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86" name="Text Box 10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87" name="Text Box 9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88" name="Text Box 8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89" name="Text Box 7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90" name="Text Box 6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91" name="Text Box 10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92" name="Text Box 9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93" name="Text Box 8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94" name="Text Box 7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95" name="Text Box 6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96" name="Text Box 10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97" name="Text Box 9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98" name="Text Box 8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99" name="Text Box 7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00" name="Text Box 10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01" name="Text Box 9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02" name="Text Box 8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03" name="Text Box 7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04" name="Text Box 6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05" name="Text Box 10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06" name="Text Box 9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07" name="Text Box 8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08" name="Text Box 7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09" name="Text Box 6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10" name="Text Box 10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11" name="Text Box 9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12" name="Text Box 8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13" name="Text Box 7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14" name="Text Box 6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15" name="Text Box 10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16" name="Text Box 9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17" name="Text Box 8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18" name="Text Box 7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19" name="Text Box 10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20" name="Text Box 9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21" name="Text Box 8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22" name="Text Box 7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23" name="Text Box 6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24" name="Text Box 10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25" name="Text Box 9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26" name="Text Box 8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27" name="Text Box 7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28" name="Text Box 6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29" name="Text Box 10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30" name="Text Box 9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31" name="Text Box 8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32" name="Text Box 7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33" name="Text Box 6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34" name="Text Box 10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35" name="Text Box 9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36" name="Text Box 8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37" name="Text Box 7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38" name="Text Box 10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39" name="Text Box 9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40" name="Text Box 8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41" name="Text Box 7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42" name="Text Box 6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43" name="Text Box 10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44" name="Text Box 9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45" name="Text Box 8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46" name="Text Box 7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47" name="Text Box 6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48" name="Text Box 10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49" name="Text Box 9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50" name="Text Box 8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51" name="Text Box 7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52" name="Text Box 6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53" name="Text Box 10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54" name="Text Box 9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55" name="Text Box 8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56" name="Text Box 7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57" name="Text Box 10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58" name="Text Box 9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59" name="Text Box 8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60" name="Text Box 7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61" name="Text Box 6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62" name="Text Box 10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63" name="Text Box 9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64" name="Text Box 8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65" name="Text Box 7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66" name="Text Box 6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67" name="Text Box 10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68" name="Text Box 9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69" name="Text Box 8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70" name="Text Box 7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71" name="Text Box 6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72" name="Text Box 10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73" name="Text Box 9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74" name="Text Box 8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75" name="Text Box 7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76" name="Text Box 10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77" name="Text Box 9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78" name="Text Box 8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79" name="Text Box 7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80" name="Text Box 6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81" name="Text Box 10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82" name="Text Box 9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83" name="Text Box 8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84" name="Text Box 7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85" name="Text Box 6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86" name="Text Box 10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87" name="Text Box 9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88" name="Text Box 8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89" name="Text Box 7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90" name="Text Box 6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91" name="Text Box 10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92" name="Text Box 9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93" name="Text Box 8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56939" cy="204671"/>
    <xdr:sp macro="" textlink="">
      <xdr:nvSpPr>
        <xdr:cNvPr id="194" name="Text Box 7"/>
        <xdr:cNvSpPr txBox="1">
          <a:spLocks noChangeArrowheads="1"/>
        </xdr:cNvSpPr>
      </xdr:nvSpPr>
      <xdr:spPr bwMode="auto">
        <a:xfrm>
          <a:off x="4867275" y="201644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45719" cy="204671"/>
    <xdr:sp macro="" textlink="">
      <xdr:nvSpPr>
        <xdr:cNvPr id="195" name="Text Box 10"/>
        <xdr:cNvSpPr txBox="1">
          <a:spLocks noChangeArrowheads="1"/>
        </xdr:cNvSpPr>
      </xdr:nvSpPr>
      <xdr:spPr bwMode="auto">
        <a:xfrm flipV="1">
          <a:off x="4867275" y="20164425"/>
          <a:ext cx="4571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45719" cy="204671"/>
    <xdr:sp macro="" textlink="">
      <xdr:nvSpPr>
        <xdr:cNvPr id="196" name="Text Box 10"/>
        <xdr:cNvSpPr txBox="1">
          <a:spLocks noChangeArrowheads="1"/>
        </xdr:cNvSpPr>
      </xdr:nvSpPr>
      <xdr:spPr bwMode="auto">
        <a:xfrm flipV="1">
          <a:off x="4867275" y="20164425"/>
          <a:ext cx="4571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45719" cy="204671"/>
    <xdr:sp macro="" textlink="">
      <xdr:nvSpPr>
        <xdr:cNvPr id="197" name="Text Box 10"/>
        <xdr:cNvSpPr txBox="1">
          <a:spLocks noChangeArrowheads="1"/>
        </xdr:cNvSpPr>
      </xdr:nvSpPr>
      <xdr:spPr bwMode="auto">
        <a:xfrm flipV="1">
          <a:off x="4867275" y="20164425"/>
          <a:ext cx="4571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45719" cy="204671"/>
    <xdr:sp macro="" textlink="">
      <xdr:nvSpPr>
        <xdr:cNvPr id="198" name="Text Box 10"/>
        <xdr:cNvSpPr txBox="1">
          <a:spLocks noChangeArrowheads="1"/>
        </xdr:cNvSpPr>
      </xdr:nvSpPr>
      <xdr:spPr bwMode="auto">
        <a:xfrm flipV="1">
          <a:off x="4867275" y="20164425"/>
          <a:ext cx="4571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45719" cy="204671"/>
    <xdr:sp macro="" textlink="">
      <xdr:nvSpPr>
        <xdr:cNvPr id="199" name="Text Box 10"/>
        <xdr:cNvSpPr txBox="1">
          <a:spLocks noChangeArrowheads="1"/>
        </xdr:cNvSpPr>
      </xdr:nvSpPr>
      <xdr:spPr bwMode="auto">
        <a:xfrm flipV="1">
          <a:off x="4867275" y="20164425"/>
          <a:ext cx="4571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200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201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202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203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204" name="Text Box 6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205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206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207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208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209" name="Text Box 6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210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211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212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213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214" name="Text Box 6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215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216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217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218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219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220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221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222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223" name="Text Box 6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224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225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226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227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228" name="Text Box 6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229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230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231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232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233" name="Text Box 6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234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235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236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237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238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239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240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241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242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243" name="Text Box 6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244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245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246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247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248" name="Text Box 6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249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250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251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252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253" name="Text Box 6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254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255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256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257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258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259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260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261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262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263" name="Text Box 6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264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265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266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267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268" name="Text Box 6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269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270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271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272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273" name="Text Box 6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274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275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276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277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45719" cy="204671"/>
    <xdr:sp macro="" textlink="">
      <xdr:nvSpPr>
        <xdr:cNvPr id="278" name="Text Box 10"/>
        <xdr:cNvSpPr txBox="1">
          <a:spLocks noChangeArrowheads="1"/>
        </xdr:cNvSpPr>
      </xdr:nvSpPr>
      <xdr:spPr bwMode="auto">
        <a:xfrm flipV="1">
          <a:off x="3381375" y="3057525"/>
          <a:ext cx="4571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279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280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281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282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283" name="Text Box 6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284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285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286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287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288" name="Text Box 6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289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290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291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292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293" name="Text Box 6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294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295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296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297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298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299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300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301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302" name="Text Box 6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303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304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305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306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307" name="Text Box 6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308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309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310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311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312" name="Text Box 6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313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314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315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316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317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318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319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320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321" name="Text Box 6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322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323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324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325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326" name="Text Box 6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327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328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329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330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331" name="Text Box 6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332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333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334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335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336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337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338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339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340" name="Text Box 6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341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342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343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344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345" name="Text Box 6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346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347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348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349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350" name="Text Box 6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351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352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353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354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355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356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357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358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359" name="Text Box 6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360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361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362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363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364" name="Text Box 6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365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366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367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368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369" name="Text Box 6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370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371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372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373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374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375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376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377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378" name="Text Box 6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379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380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381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382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383" name="Text Box 6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384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385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386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387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388" name="Text Box 6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389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390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391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392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45719" cy="204671"/>
    <xdr:sp macro="" textlink="">
      <xdr:nvSpPr>
        <xdr:cNvPr id="393" name="Text Box 10"/>
        <xdr:cNvSpPr txBox="1">
          <a:spLocks noChangeArrowheads="1"/>
        </xdr:cNvSpPr>
      </xdr:nvSpPr>
      <xdr:spPr bwMode="auto">
        <a:xfrm flipV="1">
          <a:off x="3381375" y="3057525"/>
          <a:ext cx="4571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45719" cy="204671"/>
    <xdr:sp macro="" textlink="">
      <xdr:nvSpPr>
        <xdr:cNvPr id="394" name="Text Box 10"/>
        <xdr:cNvSpPr txBox="1">
          <a:spLocks noChangeArrowheads="1"/>
        </xdr:cNvSpPr>
      </xdr:nvSpPr>
      <xdr:spPr bwMode="auto">
        <a:xfrm flipV="1">
          <a:off x="3381375" y="3057525"/>
          <a:ext cx="4571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45719" cy="204671"/>
    <xdr:sp macro="" textlink="">
      <xdr:nvSpPr>
        <xdr:cNvPr id="395" name="Text Box 10"/>
        <xdr:cNvSpPr txBox="1">
          <a:spLocks noChangeArrowheads="1"/>
        </xdr:cNvSpPr>
      </xdr:nvSpPr>
      <xdr:spPr bwMode="auto">
        <a:xfrm flipV="1">
          <a:off x="3381375" y="3057525"/>
          <a:ext cx="4571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45719" cy="204671"/>
    <xdr:sp macro="" textlink="">
      <xdr:nvSpPr>
        <xdr:cNvPr id="396" name="Text Box 10"/>
        <xdr:cNvSpPr txBox="1">
          <a:spLocks noChangeArrowheads="1"/>
        </xdr:cNvSpPr>
      </xdr:nvSpPr>
      <xdr:spPr bwMode="auto">
        <a:xfrm flipV="1">
          <a:off x="3381375" y="3057525"/>
          <a:ext cx="4571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45719" cy="204671"/>
    <xdr:sp macro="" textlink="">
      <xdr:nvSpPr>
        <xdr:cNvPr id="397" name="Text Box 10"/>
        <xdr:cNvSpPr txBox="1">
          <a:spLocks noChangeArrowheads="1"/>
        </xdr:cNvSpPr>
      </xdr:nvSpPr>
      <xdr:spPr bwMode="auto">
        <a:xfrm flipV="1">
          <a:off x="3381375" y="3057525"/>
          <a:ext cx="4571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398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399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400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401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402" name="Text Box 6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403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404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405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406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407" name="Text Box 6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408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409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410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411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412" name="Text Box 6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413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414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415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416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417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418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419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420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421" name="Text Box 6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422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423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424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425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426" name="Text Box 6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427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428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429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430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431" name="Text Box 6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432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433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434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435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436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437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438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439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440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441" name="Text Box 6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442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443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444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445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446" name="Text Box 6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447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448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449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450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451" name="Text Box 6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452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453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454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455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456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457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458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459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460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461" name="Text Box 6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462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463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464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465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466" name="Text Box 6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467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468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469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470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471" name="Text Box 6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472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473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474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475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45719" cy="204671"/>
    <xdr:sp macro="" textlink="">
      <xdr:nvSpPr>
        <xdr:cNvPr id="476" name="Text Box 10"/>
        <xdr:cNvSpPr txBox="1">
          <a:spLocks noChangeArrowheads="1"/>
        </xdr:cNvSpPr>
      </xdr:nvSpPr>
      <xdr:spPr bwMode="auto">
        <a:xfrm flipV="1">
          <a:off x="3381375" y="3057525"/>
          <a:ext cx="4571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477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478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479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480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481" name="Text Box 6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482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483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484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485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486" name="Text Box 6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487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488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489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490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491" name="Text Box 6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492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493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494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495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496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497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498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499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500" name="Text Box 6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501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502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503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504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505" name="Text Box 6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506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507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508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509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510" name="Text Box 6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511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512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513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514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515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516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517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518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519" name="Text Box 6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520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521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522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523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524" name="Text Box 6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525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526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527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528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529" name="Text Box 6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530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531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532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533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534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535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536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537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538" name="Text Box 6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539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540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541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542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543" name="Text Box 6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544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545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546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547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548" name="Text Box 6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549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550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551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552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553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554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555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556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557" name="Text Box 6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558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559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560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561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562" name="Text Box 6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563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564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565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566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567" name="Text Box 6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568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569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570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571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572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573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574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575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576" name="Text Box 6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577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578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579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580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581" name="Text Box 6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582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583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584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585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586" name="Text Box 6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587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588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589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590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45719" cy="204671"/>
    <xdr:sp macro="" textlink="">
      <xdr:nvSpPr>
        <xdr:cNvPr id="591" name="Text Box 10"/>
        <xdr:cNvSpPr txBox="1">
          <a:spLocks noChangeArrowheads="1"/>
        </xdr:cNvSpPr>
      </xdr:nvSpPr>
      <xdr:spPr bwMode="auto">
        <a:xfrm flipV="1">
          <a:off x="3381375" y="3057525"/>
          <a:ext cx="4571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45719" cy="204671"/>
    <xdr:sp macro="" textlink="">
      <xdr:nvSpPr>
        <xdr:cNvPr id="592" name="Text Box 10"/>
        <xdr:cNvSpPr txBox="1">
          <a:spLocks noChangeArrowheads="1"/>
        </xdr:cNvSpPr>
      </xdr:nvSpPr>
      <xdr:spPr bwMode="auto">
        <a:xfrm flipV="1">
          <a:off x="3381375" y="3057525"/>
          <a:ext cx="4571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45719" cy="204671"/>
    <xdr:sp macro="" textlink="">
      <xdr:nvSpPr>
        <xdr:cNvPr id="593" name="Text Box 10"/>
        <xdr:cNvSpPr txBox="1">
          <a:spLocks noChangeArrowheads="1"/>
        </xdr:cNvSpPr>
      </xdr:nvSpPr>
      <xdr:spPr bwMode="auto">
        <a:xfrm flipV="1">
          <a:off x="3381375" y="3057525"/>
          <a:ext cx="4571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45719" cy="204671"/>
    <xdr:sp macro="" textlink="">
      <xdr:nvSpPr>
        <xdr:cNvPr id="594" name="Text Box 10"/>
        <xdr:cNvSpPr txBox="1">
          <a:spLocks noChangeArrowheads="1"/>
        </xdr:cNvSpPr>
      </xdr:nvSpPr>
      <xdr:spPr bwMode="auto">
        <a:xfrm flipV="1">
          <a:off x="3381375" y="3057525"/>
          <a:ext cx="4571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45719" cy="204671"/>
    <xdr:sp macro="" textlink="">
      <xdr:nvSpPr>
        <xdr:cNvPr id="595" name="Text Box 10"/>
        <xdr:cNvSpPr txBox="1">
          <a:spLocks noChangeArrowheads="1"/>
        </xdr:cNvSpPr>
      </xdr:nvSpPr>
      <xdr:spPr bwMode="auto">
        <a:xfrm flipV="1">
          <a:off x="3381375" y="3057525"/>
          <a:ext cx="4571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596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597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598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599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600" name="Text Box 6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601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602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603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604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605" name="Text Box 6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606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607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608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609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610" name="Text Box 6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611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612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613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614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615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616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617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618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619" name="Text Box 6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620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621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622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623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624" name="Text Box 6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625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626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627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628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629" name="Text Box 6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630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631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632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633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634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635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636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637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638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639" name="Text Box 6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640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641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642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643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644" name="Text Box 6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645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646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647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648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649" name="Text Box 6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650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651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652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653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654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655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656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657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658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659" name="Text Box 6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660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661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662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663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664" name="Text Box 6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665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666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667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668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669" name="Text Box 6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670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671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672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673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45719" cy="204671"/>
    <xdr:sp macro="" textlink="">
      <xdr:nvSpPr>
        <xdr:cNvPr id="674" name="Text Box 10"/>
        <xdr:cNvSpPr txBox="1">
          <a:spLocks noChangeArrowheads="1"/>
        </xdr:cNvSpPr>
      </xdr:nvSpPr>
      <xdr:spPr bwMode="auto">
        <a:xfrm flipV="1">
          <a:off x="3381375" y="3057525"/>
          <a:ext cx="4571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675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676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677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678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679" name="Text Box 6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680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681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682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683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684" name="Text Box 6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685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686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687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688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689" name="Text Box 6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690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691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692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693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694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695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696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697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698" name="Text Box 6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699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700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701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702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703" name="Text Box 6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704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705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706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707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708" name="Text Box 6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709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710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711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712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713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714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715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716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717" name="Text Box 6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718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719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720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721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722" name="Text Box 6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723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724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725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726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727" name="Text Box 6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728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729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730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731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732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733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734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735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736" name="Text Box 6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737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738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739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740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741" name="Text Box 6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742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743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744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745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746" name="Text Box 6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747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748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749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750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751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752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753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754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755" name="Text Box 6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756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757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758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759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760" name="Text Box 6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761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762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763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764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765" name="Text Box 6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766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767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768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769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770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771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772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773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774" name="Text Box 6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775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776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777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778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779" name="Text Box 6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780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781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782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783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784" name="Text Box 6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785" name="Text Box 10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786" name="Text Box 9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787" name="Text Box 8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56939" cy="204671"/>
    <xdr:sp macro="" textlink="">
      <xdr:nvSpPr>
        <xdr:cNvPr id="788" name="Text Box 7"/>
        <xdr:cNvSpPr txBox="1">
          <a:spLocks noChangeArrowheads="1"/>
        </xdr:cNvSpPr>
      </xdr:nvSpPr>
      <xdr:spPr bwMode="auto">
        <a:xfrm>
          <a:off x="3381375" y="305752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45719" cy="204671"/>
    <xdr:sp macro="" textlink="">
      <xdr:nvSpPr>
        <xdr:cNvPr id="789" name="Text Box 10"/>
        <xdr:cNvSpPr txBox="1">
          <a:spLocks noChangeArrowheads="1"/>
        </xdr:cNvSpPr>
      </xdr:nvSpPr>
      <xdr:spPr bwMode="auto">
        <a:xfrm flipV="1">
          <a:off x="3381375" y="3057525"/>
          <a:ext cx="4571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45719" cy="204671"/>
    <xdr:sp macro="" textlink="">
      <xdr:nvSpPr>
        <xdr:cNvPr id="790" name="Text Box 10"/>
        <xdr:cNvSpPr txBox="1">
          <a:spLocks noChangeArrowheads="1"/>
        </xdr:cNvSpPr>
      </xdr:nvSpPr>
      <xdr:spPr bwMode="auto">
        <a:xfrm flipV="1">
          <a:off x="3381375" y="3057525"/>
          <a:ext cx="4571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45719" cy="204671"/>
    <xdr:sp macro="" textlink="">
      <xdr:nvSpPr>
        <xdr:cNvPr id="791" name="Text Box 10"/>
        <xdr:cNvSpPr txBox="1">
          <a:spLocks noChangeArrowheads="1"/>
        </xdr:cNvSpPr>
      </xdr:nvSpPr>
      <xdr:spPr bwMode="auto">
        <a:xfrm flipV="1">
          <a:off x="3381375" y="3057525"/>
          <a:ext cx="4571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45719" cy="204671"/>
    <xdr:sp macro="" textlink="">
      <xdr:nvSpPr>
        <xdr:cNvPr id="792" name="Text Box 10"/>
        <xdr:cNvSpPr txBox="1">
          <a:spLocks noChangeArrowheads="1"/>
        </xdr:cNvSpPr>
      </xdr:nvSpPr>
      <xdr:spPr bwMode="auto">
        <a:xfrm flipV="1">
          <a:off x="3381375" y="3057525"/>
          <a:ext cx="4571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45719" cy="204671"/>
    <xdr:sp macro="" textlink="">
      <xdr:nvSpPr>
        <xdr:cNvPr id="793" name="Text Box 10"/>
        <xdr:cNvSpPr txBox="1">
          <a:spLocks noChangeArrowheads="1"/>
        </xdr:cNvSpPr>
      </xdr:nvSpPr>
      <xdr:spPr bwMode="auto">
        <a:xfrm flipV="1">
          <a:off x="3381375" y="3057525"/>
          <a:ext cx="4571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nstru.kz/code_new.jsp?&amp;t=%D0%BF%D0%B0%D1%81%D1%82%D0%B0&amp;s=common&amp;st=all&amp;p=10&amp;n=0&amp;S=325011%2E500&amp;N=%D0%9F%D0%B0%D1%81%D1%82%D0%B0%20%D1%81%D1%82%D0%BE%D0%BC%D0%B0%D1%82%D0%BE%D0%BB%D0%BE%D0%B3%D0%B8%D1%87%D0%B5%D1%81%D0%BA%D0%B0%D1%8F&amp;fc=1&amp;fg=1&amp;new=325011.500.000033" TargetMode="External"/><Relationship Id="rId1" Type="http://schemas.openxmlformats.org/officeDocument/2006/relationships/hyperlink" Target="http://www.uadent.com/unicem-cinkfosfatnyjj-cement-intrukciya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3"/>
  <sheetViews>
    <sheetView tabSelected="1" zoomScale="70" zoomScaleNormal="70" workbookViewId="0">
      <pane ySplit="2" topLeftCell="A3" activePane="bottomLeft" state="frozen"/>
      <selection pane="bottomLeft" activeCell="A64" sqref="A64:XFD64"/>
    </sheetView>
  </sheetViews>
  <sheetFormatPr defaultColWidth="9.140625" defaultRowHeight="15.75" x14ac:dyDescent="0.25"/>
  <cols>
    <col min="1" max="1" width="5.42578125" style="17" customWidth="1"/>
    <col min="2" max="2" width="38.85546875" style="6" customWidth="1"/>
    <col min="3" max="3" width="28.7109375" style="6" customWidth="1"/>
    <col min="4" max="4" width="80.85546875" style="6" customWidth="1"/>
    <col min="5" max="5" width="9.140625" style="53" customWidth="1"/>
    <col min="6" max="6" width="12.85546875" style="6" customWidth="1"/>
    <col min="7" max="7" width="11.7109375" style="6" customWidth="1"/>
    <col min="8" max="8" width="16.5703125" style="66" customWidth="1"/>
    <col min="9" max="9" width="22.42578125" style="41" customWidth="1"/>
    <col min="10" max="16384" width="9.140625" style="1"/>
  </cols>
  <sheetData>
    <row r="1" spans="1:13" s="28" customFormat="1" x14ac:dyDescent="0.25">
      <c r="A1" s="17"/>
      <c r="B1" s="6"/>
      <c r="C1" s="6"/>
      <c r="D1" s="6"/>
      <c r="E1" s="53"/>
      <c r="F1" s="6"/>
      <c r="G1" s="6"/>
      <c r="H1" s="66"/>
      <c r="I1" s="41"/>
    </row>
    <row r="2" spans="1:13" s="37" customFormat="1" ht="21" customHeight="1" x14ac:dyDescent="0.25">
      <c r="A2" s="56"/>
      <c r="B2" s="82" t="s">
        <v>295</v>
      </c>
      <c r="C2" s="82"/>
      <c r="D2" s="82"/>
      <c r="E2" s="82"/>
      <c r="F2" s="82"/>
      <c r="G2" s="82"/>
      <c r="H2" s="82"/>
      <c r="I2" s="36"/>
    </row>
    <row r="3" spans="1:13" s="28" customFormat="1" ht="31.5" x14ac:dyDescent="0.25">
      <c r="A3" s="12" t="s">
        <v>1</v>
      </c>
      <c r="B3" s="3" t="s">
        <v>35</v>
      </c>
      <c r="C3" s="3" t="s">
        <v>36</v>
      </c>
      <c r="D3" s="3" t="s">
        <v>37</v>
      </c>
      <c r="E3" s="54" t="s">
        <v>3</v>
      </c>
      <c r="F3" s="8" t="s">
        <v>7</v>
      </c>
      <c r="G3" s="8" t="s">
        <v>33</v>
      </c>
      <c r="H3" s="67" t="s">
        <v>34</v>
      </c>
      <c r="I3" s="44"/>
      <c r="J3" s="39"/>
    </row>
    <row r="4" spans="1:13" s="28" customFormat="1" ht="69" customHeight="1" x14ac:dyDescent="0.25">
      <c r="A4" s="18">
        <v>1</v>
      </c>
      <c r="B4" s="19" t="s">
        <v>38</v>
      </c>
      <c r="C4" s="7" t="s">
        <v>68</v>
      </c>
      <c r="D4" s="7" t="s">
        <v>67</v>
      </c>
      <c r="E4" s="7" t="s">
        <v>2</v>
      </c>
      <c r="F4" s="18">
        <v>20</v>
      </c>
      <c r="G4" s="58">
        <v>13000</v>
      </c>
      <c r="H4" s="58">
        <f>F4*G4</f>
        <v>260000</v>
      </c>
      <c r="I4" s="42"/>
    </row>
    <row r="5" spans="1:13" s="28" customFormat="1" ht="62.45" customHeight="1" x14ac:dyDescent="0.25">
      <c r="A5" s="18">
        <v>2</v>
      </c>
      <c r="B5" s="7" t="s">
        <v>105</v>
      </c>
      <c r="C5" s="7" t="s">
        <v>69</v>
      </c>
      <c r="D5" s="7" t="s">
        <v>39</v>
      </c>
      <c r="E5" s="7" t="s">
        <v>2</v>
      </c>
      <c r="F5" s="18">
        <v>15</v>
      </c>
      <c r="G5" s="58">
        <v>14500</v>
      </c>
      <c r="H5" s="58">
        <f>F5*G5</f>
        <v>217500</v>
      </c>
      <c r="I5" s="42"/>
    </row>
    <row r="6" spans="1:13" s="28" customFormat="1" ht="106.9" customHeight="1" x14ac:dyDescent="0.25">
      <c r="A6" s="18">
        <v>3</v>
      </c>
      <c r="B6" s="2" t="s">
        <v>241</v>
      </c>
      <c r="C6" s="2" t="s">
        <v>242</v>
      </c>
      <c r="D6" s="7" t="s">
        <v>256</v>
      </c>
      <c r="E6" s="7" t="s">
        <v>2</v>
      </c>
      <c r="F6" s="18">
        <v>22</v>
      </c>
      <c r="G6" s="58">
        <v>5500</v>
      </c>
      <c r="H6" s="58">
        <f>F6*G6</f>
        <v>121000</v>
      </c>
      <c r="I6" s="42"/>
    </row>
    <row r="7" spans="1:13" s="28" customFormat="1" ht="31.5" x14ac:dyDescent="0.25">
      <c r="A7" s="18">
        <v>4</v>
      </c>
      <c r="B7" s="15" t="s">
        <v>112</v>
      </c>
      <c r="C7" s="7" t="s">
        <v>70</v>
      </c>
      <c r="D7" s="15" t="s">
        <v>72</v>
      </c>
      <c r="E7" s="7" t="s">
        <v>14</v>
      </c>
      <c r="F7" s="18">
        <v>2</v>
      </c>
      <c r="G7" s="58">
        <v>1500</v>
      </c>
      <c r="H7" s="58">
        <v>1500</v>
      </c>
      <c r="I7" s="42"/>
    </row>
    <row r="8" spans="1:13" s="28" customFormat="1" ht="57" customHeight="1" x14ac:dyDescent="0.25">
      <c r="A8" s="18">
        <v>5</v>
      </c>
      <c r="B8" s="7" t="s">
        <v>40</v>
      </c>
      <c r="C8" s="7" t="s">
        <v>71</v>
      </c>
      <c r="D8" s="7" t="s">
        <v>42</v>
      </c>
      <c r="E8" s="7" t="s">
        <v>14</v>
      </c>
      <c r="F8" s="18">
        <v>2</v>
      </c>
      <c r="G8" s="58">
        <v>1500</v>
      </c>
      <c r="H8" s="58">
        <v>1500</v>
      </c>
      <c r="I8" s="42"/>
    </row>
    <row r="9" spans="1:13" s="28" customFormat="1" ht="84" customHeight="1" x14ac:dyDescent="0.25">
      <c r="A9" s="18">
        <v>6</v>
      </c>
      <c r="B9" s="45" t="s">
        <v>41</v>
      </c>
      <c r="C9" s="7" t="s">
        <v>73</v>
      </c>
      <c r="D9" s="2" t="s">
        <v>74</v>
      </c>
      <c r="E9" s="18" t="s">
        <v>6</v>
      </c>
      <c r="F9" s="18">
        <v>5</v>
      </c>
      <c r="G9" s="58">
        <v>9000</v>
      </c>
      <c r="H9" s="58">
        <v>9000</v>
      </c>
      <c r="I9" s="42"/>
    </row>
    <row r="10" spans="1:13" s="28" customFormat="1" ht="78.599999999999994" customHeight="1" x14ac:dyDescent="0.25">
      <c r="A10" s="18">
        <v>7</v>
      </c>
      <c r="B10" s="15" t="s">
        <v>106</v>
      </c>
      <c r="C10" s="2" t="s">
        <v>11</v>
      </c>
      <c r="D10" s="2" t="s">
        <v>107</v>
      </c>
      <c r="E10" s="9" t="s">
        <v>12</v>
      </c>
      <c r="F10" s="24">
        <v>4</v>
      </c>
      <c r="G10" s="58">
        <v>5000</v>
      </c>
      <c r="H10" s="58">
        <f>F10*G10</f>
        <v>20000</v>
      </c>
      <c r="I10" s="42"/>
    </row>
    <row r="11" spans="1:13" s="28" customFormat="1" ht="47.25" x14ac:dyDescent="0.25">
      <c r="A11" s="18">
        <v>8</v>
      </c>
      <c r="B11" s="46" t="s">
        <v>43</v>
      </c>
      <c r="C11" s="7" t="s">
        <v>4</v>
      </c>
      <c r="D11" s="19" t="s">
        <v>75</v>
      </c>
      <c r="E11" s="7" t="s">
        <v>2</v>
      </c>
      <c r="F11" s="18">
        <v>10</v>
      </c>
      <c r="G11" s="58">
        <v>850</v>
      </c>
      <c r="H11" s="58">
        <f>F11*G11</f>
        <v>8500</v>
      </c>
      <c r="I11" s="42"/>
    </row>
    <row r="12" spans="1:13" s="28" customFormat="1" ht="48" customHeight="1" x14ac:dyDescent="0.25">
      <c r="A12" s="18">
        <v>9</v>
      </c>
      <c r="B12" s="7" t="s">
        <v>44</v>
      </c>
      <c r="C12" s="7" t="s">
        <v>76</v>
      </c>
      <c r="D12" s="19" t="s">
        <v>77</v>
      </c>
      <c r="E12" s="7" t="s">
        <v>78</v>
      </c>
      <c r="F12" s="18">
        <v>5</v>
      </c>
      <c r="G12" s="58">
        <v>3500</v>
      </c>
      <c r="H12" s="58">
        <f>F12*G12</f>
        <v>17500</v>
      </c>
      <c r="I12" s="42"/>
    </row>
    <row r="13" spans="1:13" s="28" customFormat="1" ht="51.6" customHeight="1" x14ac:dyDescent="0.25">
      <c r="A13" s="18">
        <v>10</v>
      </c>
      <c r="B13" s="15" t="s">
        <v>113</v>
      </c>
      <c r="C13" s="2" t="s">
        <v>8</v>
      </c>
      <c r="D13" s="2" t="s">
        <v>108</v>
      </c>
      <c r="E13" s="18" t="s">
        <v>6</v>
      </c>
      <c r="F13" s="18">
        <v>4</v>
      </c>
      <c r="G13" s="58">
        <v>2500</v>
      </c>
      <c r="H13" s="58">
        <f t="shared" ref="H13:H14" si="0">F13*G13</f>
        <v>10000</v>
      </c>
      <c r="I13" s="42"/>
    </row>
    <row r="14" spans="1:13" s="28" customFormat="1" ht="36.6" customHeight="1" x14ac:dyDescent="0.25">
      <c r="A14" s="18">
        <v>11</v>
      </c>
      <c r="B14" s="7" t="s">
        <v>45</v>
      </c>
      <c r="C14" s="2" t="s">
        <v>79</v>
      </c>
      <c r="D14" s="7" t="s">
        <v>109</v>
      </c>
      <c r="E14" s="7" t="s">
        <v>2</v>
      </c>
      <c r="F14" s="18">
        <v>30</v>
      </c>
      <c r="G14" s="58">
        <v>2100</v>
      </c>
      <c r="H14" s="58">
        <f t="shared" si="0"/>
        <v>63000</v>
      </c>
      <c r="I14" s="42"/>
    </row>
    <row r="15" spans="1:13" s="27" customFormat="1" ht="42" customHeight="1" x14ac:dyDescent="0.25">
      <c r="A15" s="18">
        <v>12</v>
      </c>
      <c r="B15" s="7" t="s">
        <v>114</v>
      </c>
      <c r="C15" s="7" t="s">
        <v>63</v>
      </c>
      <c r="D15" s="7" t="s">
        <v>110</v>
      </c>
      <c r="E15" s="2" t="s">
        <v>2</v>
      </c>
      <c r="F15" s="2">
        <v>12</v>
      </c>
      <c r="G15" s="58">
        <v>6200</v>
      </c>
      <c r="H15" s="58">
        <f>F15*G15</f>
        <v>74400</v>
      </c>
      <c r="I15" s="42"/>
      <c r="K15" s="40"/>
      <c r="L15" s="40"/>
      <c r="M15" s="40"/>
    </row>
    <row r="16" spans="1:13" s="27" customFormat="1" ht="57" customHeight="1" x14ac:dyDescent="0.25">
      <c r="A16" s="18">
        <v>13</v>
      </c>
      <c r="B16" s="7" t="s">
        <v>64</v>
      </c>
      <c r="C16" s="47" t="s">
        <v>80</v>
      </c>
      <c r="D16" s="7" t="s">
        <v>81</v>
      </c>
      <c r="E16" s="21" t="s">
        <v>2</v>
      </c>
      <c r="F16" s="7">
        <v>20</v>
      </c>
      <c r="G16" s="59">
        <v>2200</v>
      </c>
      <c r="H16" s="59">
        <f>F16*G16</f>
        <v>44000</v>
      </c>
      <c r="I16" s="42"/>
    </row>
    <row r="17" spans="1:9" s="27" customFormat="1" ht="81" customHeight="1" x14ac:dyDescent="0.25">
      <c r="A17" s="18">
        <v>14</v>
      </c>
      <c r="B17" s="7" t="s">
        <v>102</v>
      </c>
      <c r="C17" s="47" t="s">
        <v>101</v>
      </c>
      <c r="D17" s="7" t="s">
        <v>116</v>
      </c>
      <c r="E17" s="21" t="s">
        <v>2</v>
      </c>
      <c r="F17" s="7">
        <v>25</v>
      </c>
      <c r="G17" s="59">
        <v>6000</v>
      </c>
      <c r="H17" s="59">
        <f>F17*G17</f>
        <v>150000</v>
      </c>
      <c r="I17" s="42"/>
    </row>
    <row r="18" spans="1:9" s="27" customFormat="1" ht="51" customHeight="1" x14ac:dyDescent="0.25">
      <c r="A18" s="18">
        <v>15</v>
      </c>
      <c r="B18" s="7" t="s">
        <v>210</v>
      </c>
      <c r="C18" s="49" t="s">
        <v>205</v>
      </c>
      <c r="D18" s="7" t="s">
        <v>206</v>
      </c>
      <c r="E18" s="49" t="s">
        <v>2</v>
      </c>
      <c r="F18" s="7">
        <v>3</v>
      </c>
      <c r="G18" s="59">
        <v>4500</v>
      </c>
      <c r="H18" s="59">
        <f>F18*G18</f>
        <v>13500</v>
      </c>
      <c r="I18" s="42"/>
    </row>
    <row r="19" spans="1:9" s="27" customFormat="1" ht="33.6" customHeight="1" x14ac:dyDescent="0.25">
      <c r="A19" s="18">
        <v>16</v>
      </c>
      <c r="B19" s="2" t="s">
        <v>209</v>
      </c>
      <c r="C19" s="49" t="s">
        <v>207</v>
      </c>
      <c r="D19" s="2" t="s">
        <v>208</v>
      </c>
      <c r="E19" s="49" t="s">
        <v>2</v>
      </c>
      <c r="F19" s="7">
        <v>3</v>
      </c>
      <c r="G19" s="59">
        <v>1500</v>
      </c>
      <c r="H19" s="59">
        <f t="shared" ref="H19:H43" si="1">G19*F19</f>
        <v>4500</v>
      </c>
      <c r="I19" s="42"/>
    </row>
    <row r="20" spans="1:9" s="27" customFormat="1" ht="45" customHeight="1" x14ac:dyDescent="0.25">
      <c r="A20" s="18">
        <v>17</v>
      </c>
      <c r="B20" s="7" t="s">
        <v>213</v>
      </c>
      <c r="C20" s="49" t="s">
        <v>211</v>
      </c>
      <c r="D20" s="7" t="s">
        <v>212</v>
      </c>
      <c r="E20" s="49" t="s">
        <v>2</v>
      </c>
      <c r="F20" s="7">
        <v>2</v>
      </c>
      <c r="G20" s="59">
        <v>57000</v>
      </c>
      <c r="H20" s="59">
        <f t="shared" si="1"/>
        <v>114000</v>
      </c>
      <c r="I20" s="42"/>
    </row>
    <row r="21" spans="1:9" s="27" customFormat="1" ht="48.6" customHeight="1" x14ac:dyDescent="0.25">
      <c r="A21" s="18">
        <v>18</v>
      </c>
      <c r="B21" s="49" t="s">
        <v>216</v>
      </c>
      <c r="C21" s="49" t="s">
        <v>214</v>
      </c>
      <c r="D21" s="2" t="s">
        <v>215</v>
      </c>
      <c r="E21" s="49" t="s">
        <v>2</v>
      </c>
      <c r="F21" s="7">
        <v>6</v>
      </c>
      <c r="G21" s="59">
        <v>3200</v>
      </c>
      <c r="H21" s="59">
        <f t="shared" si="1"/>
        <v>19200</v>
      </c>
      <c r="I21" s="42"/>
    </row>
    <row r="22" spans="1:9" s="27" customFormat="1" ht="64.900000000000006" customHeight="1" x14ac:dyDescent="0.25">
      <c r="A22" s="18">
        <v>19</v>
      </c>
      <c r="B22" s="7" t="s">
        <v>219</v>
      </c>
      <c r="C22" s="49" t="s">
        <v>217</v>
      </c>
      <c r="D22" s="7" t="s">
        <v>218</v>
      </c>
      <c r="E22" s="49" t="s">
        <v>2</v>
      </c>
      <c r="F22" s="7">
        <v>5</v>
      </c>
      <c r="G22" s="59">
        <v>1000</v>
      </c>
      <c r="H22" s="59">
        <f t="shared" si="1"/>
        <v>5000</v>
      </c>
      <c r="I22" s="42"/>
    </row>
    <row r="23" spans="1:9" s="27" customFormat="1" ht="67.150000000000006" customHeight="1" x14ac:dyDescent="0.25">
      <c r="A23" s="18">
        <v>20</v>
      </c>
      <c r="B23" s="7" t="s">
        <v>222</v>
      </c>
      <c r="C23" s="49" t="s">
        <v>220</v>
      </c>
      <c r="D23" s="7" t="s">
        <v>221</v>
      </c>
      <c r="E23" s="49" t="s">
        <v>2</v>
      </c>
      <c r="F23" s="7">
        <v>5</v>
      </c>
      <c r="G23" s="59">
        <v>1000</v>
      </c>
      <c r="H23" s="59">
        <f t="shared" si="1"/>
        <v>5000</v>
      </c>
      <c r="I23" s="42"/>
    </row>
    <row r="24" spans="1:9" s="27" customFormat="1" ht="53.45" customHeight="1" x14ac:dyDescent="0.25">
      <c r="A24" s="18">
        <v>21</v>
      </c>
      <c r="B24" s="7" t="s">
        <v>224</v>
      </c>
      <c r="C24" s="49" t="s">
        <v>139</v>
      </c>
      <c r="D24" s="2" t="s">
        <v>223</v>
      </c>
      <c r="E24" s="49" t="s">
        <v>2</v>
      </c>
      <c r="F24" s="7">
        <v>5</v>
      </c>
      <c r="G24" s="59">
        <v>1000</v>
      </c>
      <c r="H24" s="59">
        <f t="shared" si="1"/>
        <v>5000</v>
      </c>
      <c r="I24" s="42"/>
    </row>
    <row r="25" spans="1:9" s="27" customFormat="1" ht="68.45" customHeight="1" x14ac:dyDescent="0.25">
      <c r="A25" s="18">
        <v>22</v>
      </c>
      <c r="B25" s="7" t="s">
        <v>227</v>
      </c>
      <c r="C25" s="49" t="s">
        <v>225</v>
      </c>
      <c r="D25" s="2" t="s">
        <v>226</v>
      </c>
      <c r="E25" s="49" t="s">
        <v>2</v>
      </c>
      <c r="F25" s="7">
        <v>5</v>
      </c>
      <c r="G25" s="59">
        <v>1000</v>
      </c>
      <c r="H25" s="59">
        <f t="shared" si="1"/>
        <v>5000</v>
      </c>
      <c r="I25" s="42"/>
    </row>
    <row r="26" spans="1:9" s="27" customFormat="1" ht="26.45" customHeight="1" x14ac:dyDescent="0.25">
      <c r="A26" s="18">
        <v>23</v>
      </c>
      <c r="B26" s="49" t="s">
        <v>230</v>
      </c>
      <c r="C26" s="49" t="s">
        <v>228</v>
      </c>
      <c r="D26" s="2" t="s">
        <v>229</v>
      </c>
      <c r="E26" s="49" t="s">
        <v>2</v>
      </c>
      <c r="F26" s="7">
        <v>2</v>
      </c>
      <c r="G26" s="59">
        <v>1800</v>
      </c>
      <c r="H26" s="59">
        <f t="shared" si="1"/>
        <v>3600</v>
      </c>
      <c r="I26" s="42"/>
    </row>
    <row r="27" spans="1:9" s="27" customFormat="1" ht="36.6" customHeight="1" x14ac:dyDescent="0.25">
      <c r="A27" s="18">
        <v>24</v>
      </c>
      <c r="B27" s="49" t="s">
        <v>165</v>
      </c>
      <c r="C27" s="49" t="s">
        <v>165</v>
      </c>
      <c r="D27" s="7" t="s">
        <v>166</v>
      </c>
      <c r="E27" s="49" t="s">
        <v>2</v>
      </c>
      <c r="F27" s="7">
        <v>10</v>
      </c>
      <c r="G27" s="59">
        <v>900</v>
      </c>
      <c r="H27" s="59">
        <f t="shared" si="1"/>
        <v>9000</v>
      </c>
      <c r="I27" s="42"/>
    </row>
    <row r="28" spans="1:9" s="27" customFormat="1" ht="60.6" customHeight="1" x14ac:dyDescent="0.25">
      <c r="A28" s="18">
        <v>25</v>
      </c>
      <c r="B28" s="7" t="s">
        <v>233</v>
      </c>
      <c r="C28" s="49" t="s">
        <v>231</v>
      </c>
      <c r="D28" s="2" t="s">
        <v>232</v>
      </c>
      <c r="E28" s="49" t="s">
        <v>2</v>
      </c>
      <c r="F28" s="7">
        <v>10</v>
      </c>
      <c r="G28" s="59">
        <v>14000</v>
      </c>
      <c r="H28" s="59">
        <f t="shared" si="1"/>
        <v>140000</v>
      </c>
      <c r="I28" s="42"/>
    </row>
    <row r="29" spans="1:9" s="27" customFormat="1" ht="39" customHeight="1" x14ac:dyDescent="0.25">
      <c r="A29" s="18">
        <v>26</v>
      </c>
      <c r="B29" s="20" t="s">
        <v>236</v>
      </c>
      <c r="C29" s="49" t="s">
        <v>234</v>
      </c>
      <c r="D29" s="2" t="s">
        <v>235</v>
      </c>
      <c r="E29" s="49" t="s">
        <v>2</v>
      </c>
      <c r="F29" s="7">
        <v>30</v>
      </c>
      <c r="G29" s="59">
        <v>1000</v>
      </c>
      <c r="H29" s="59">
        <f t="shared" si="1"/>
        <v>30000</v>
      </c>
      <c r="I29" s="42"/>
    </row>
    <row r="30" spans="1:9" s="27" customFormat="1" ht="52.15" customHeight="1" x14ac:dyDescent="0.25">
      <c r="A30" s="18">
        <v>27</v>
      </c>
      <c r="B30" s="2" t="s">
        <v>169</v>
      </c>
      <c r="C30" s="49" t="s">
        <v>167</v>
      </c>
      <c r="D30" s="2" t="s">
        <v>168</v>
      </c>
      <c r="E30" s="49" t="s">
        <v>2</v>
      </c>
      <c r="F30" s="7">
        <v>3</v>
      </c>
      <c r="G30" s="59">
        <v>3000</v>
      </c>
      <c r="H30" s="59">
        <f t="shared" si="1"/>
        <v>9000</v>
      </c>
      <c r="I30" s="42"/>
    </row>
    <row r="31" spans="1:9" s="27" customFormat="1" ht="26.45" customHeight="1" x14ac:dyDescent="0.25">
      <c r="A31" s="18">
        <v>28</v>
      </c>
      <c r="B31" s="9" t="s">
        <v>172</v>
      </c>
      <c r="C31" s="2" t="s">
        <v>170</v>
      </c>
      <c r="D31" s="2" t="s">
        <v>171</v>
      </c>
      <c r="E31" s="9" t="s">
        <v>0</v>
      </c>
      <c r="F31" s="7">
        <v>10</v>
      </c>
      <c r="G31" s="59">
        <v>2000</v>
      </c>
      <c r="H31" s="59">
        <f t="shared" si="1"/>
        <v>20000</v>
      </c>
      <c r="I31" s="42"/>
    </row>
    <row r="32" spans="1:9" s="27" customFormat="1" ht="40.9" customHeight="1" x14ac:dyDescent="0.25">
      <c r="A32" s="18">
        <v>29</v>
      </c>
      <c r="B32" s="49" t="s">
        <v>173</v>
      </c>
      <c r="C32" s="49" t="s">
        <v>173</v>
      </c>
      <c r="D32" s="9" t="s">
        <v>174</v>
      </c>
      <c r="E32" s="49" t="s">
        <v>2</v>
      </c>
      <c r="F32" s="7">
        <v>8</v>
      </c>
      <c r="G32" s="59">
        <v>8000</v>
      </c>
      <c r="H32" s="59">
        <f t="shared" si="1"/>
        <v>64000</v>
      </c>
      <c r="I32" s="42"/>
    </row>
    <row r="33" spans="1:9" s="27" customFormat="1" ht="34.9" customHeight="1" x14ac:dyDescent="0.25">
      <c r="A33" s="18">
        <v>30</v>
      </c>
      <c r="B33" s="2" t="s">
        <v>176</v>
      </c>
      <c r="C33" s="2" t="s">
        <v>175</v>
      </c>
      <c r="D33" s="2" t="s">
        <v>176</v>
      </c>
      <c r="E33" s="9" t="s">
        <v>0</v>
      </c>
      <c r="F33" s="7">
        <v>2</v>
      </c>
      <c r="G33" s="59">
        <v>700</v>
      </c>
      <c r="H33" s="59">
        <f t="shared" si="1"/>
        <v>1400</v>
      </c>
      <c r="I33" s="42"/>
    </row>
    <row r="34" spans="1:9" s="27" customFormat="1" ht="54" customHeight="1" x14ac:dyDescent="0.25">
      <c r="A34" s="18">
        <v>31</v>
      </c>
      <c r="B34" s="7" t="s">
        <v>237</v>
      </c>
      <c r="C34" s="49" t="s">
        <v>194</v>
      </c>
      <c r="D34" s="7" t="s">
        <v>195</v>
      </c>
      <c r="E34" s="49" t="s">
        <v>2</v>
      </c>
      <c r="F34" s="7">
        <v>3</v>
      </c>
      <c r="G34" s="59">
        <v>5000</v>
      </c>
      <c r="H34" s="59">
        <f t="shared" si="1"/>
        <v>15000</v>
      </c>
      <c r="I34" s="42"/>
    </row>
    <row r="35" spans="1:9" s="27" customFormat="1" ht="26.45" customHeight="1" x14ac:dyDescent="0.25">
      <c r="A35" s="18">
        <v>32</v>
      </c>
      <c r="B35" s="2" t="s">
        <v>197</v>
      </c>
      <c r="C35" s="2" t="s">
        <v>196</v>
      </c>
      <c r="D35" s="2" t="s">
        <v>238</v>
      </c>
      <c r="E35" s="9" t="s">
        <v>6</v>
      </c>
      <c r="F35" s="7">
        <v>3</v>
      </c>
      <c r="G35" s="59">
        <v>8000</v>
      </c>
      <c r="H35" s="59">
        <f t="shared" si="1"/>
        <v>24000</v>
      </c>
      <c r="I35" s="42"/>
    </row>
    <row r="36" spans="1:9" s="27" customFormat="1" ht="69" customHeight="1" x14ac:dyDescent="0.25">
      <c r="A36" s="18">
        <v>33</v>
      </c>
      <c r="B36" s="2" t="s">
        <v>240</v>
      </c>
      <c r="C36" s="2" t="s">
        <v>204</v>
      </c>
      <c r="D36" s="2" t="s">
        <v>239</v>
      </c>
      <c r="E36" s="9" t="s">
        <v>2</v>
      </c>
      <c r="F36" s="7">
        <v>2</v>
      </c>
      <c r="G36" s="59">
        <v>35000</v>
      </c>
      <c r="H36" s="59">
        <f t="shared" si="1"/>
        <v>70000</v>
      </c>
      <c r="I36" s="42"/>
    </row>
    <row r="37" spans="1:9" s="27" customFormat="1" ht="53.45" customHeight="1" x14ac:dyDescent="0.25">
      <c r="A37" s="18">
        <v>34</v>
      </c>
      <c r="B37" s="2" t="s">
        <v>178</v>
      </c>
      <c r="C37" s="49" t="s">
        <v>177</v>
      </c>
      <c r="D37" s="49" t="s">
        <v>179</v>
      </c>
      <c r="E37" s="49" t="s">
        <v>2</v>
      </c>
      <c r="F37" s="7">
        <v>1</v>
      </c>
      <c r="G37" s="59">
        <v>7000</v>
      </c>
      <c r="H37" s="59">
        <f t="shared" si="1"/>
        <v>7000</v>
      </c>
    </row>
    <row r="38" spans="1:9" s="27" customFormat="1" ht="50.45" customHeight="1" x14ac:dyDescent="0.25">
      <c r="A38" s="18">
        <v>35</v>
      </c>
      <c r="B38" s="2" t="s">
        <v>181</v>
      </c>
      <c r="C38" s="49" t="s">
        <v>180</v>
      </c>
      <c r="D38" s="2" t="s">
        <v>182</v>
      </c>
      <c r="E38" s="49" t="s">
        <v>2</v>
      </c>
      <c r="F38" s="7">
        <v>3</v>
      </c>
      <c r="G38" s="59">
        <v>15000</v>
      </c>
      <c r="H38" s="59">
        <f t="shared" si="1"/>
        <v>45000</v>
      </c>
    </row>
    <row r="39" spans="1:9" s="27" customFormat="1" ht="100.9" customHeight="1" x14ac:dyDescent="0.25">
      <c r="A39" s="18">
        <v>36</v>
      </c>
      <c r="B39" s="2" t="s">
        <v>184</v>
      </c>
      <c r="C39" s="2" t="s">
        <v>183</v>
      </c>
      <c r="D39" s="2" t="s">
        <v>251</v>
      </c>
      <c r="E39" s="9" t="s">
        <v>0</v>
      </c>
      <c r="F39" s="7">
        <v>1</v>
      </c>
      <c r="G39" s="59">
        <v>11000</v>
      </c>
      <c r="H39" s="59">
        <f t="shared" si="1"/>
        <v>11000</v>
      </c>
    </row>
    <row r="40" spans="1:9" s="27" customFormat="1" ht="79.900000000000006" customHeight="1" x14ac:dyDescent="0.25">
      <c r="A40" s="18">
        <v>37</v>
      </c>
      <c r="B40" s="7" t="s">
        <v>252</v>
      </c>
      <c r="C40" s="49" t="s">
        <v>185</v>
      </c>
      <c r="D40" s="2" t="s">
        <v>186</v>
      </c>
      <c r="E40" s="49" t="s">
        <v>2</v>
      </c>
      <c r="F40" s="7">
        <v>3</v>
      </c>
      <c r="G40" s="59">
        <v>1200</v>
      </c>
      <c r="H40" s="59">
        <f t="shared" si="1"/>
        <v>3600</v>
      </c>
    </row>
    <row r="41" spans="1:9" s="27" customFormat="1" ht="130.15" customHeight="1" x14ac:dyDescent="0.25">
      <c r="A41" s="18">
        <v>38</v>
      </c>
      <c r="B41" s="34" t="s">
        <v>253</v>
      </c>
      <c r="C41" s="49" t="s">
        <v>190</v>
      </c>
      <c r="D41" s="2" t="s">
        <v>254</v>
      </c>
      <c r="E41" s="49" t="s">
        <v>2</v>
      </c>
      <c r="F41" s="7">
        <v>3</v>
      </c>
      <c r="G41" s="59">
        <v>2000</v>
      </c>
      <c r="H41" s="59">
        <f t="shared" si="1"/>
        <v>6000</v>
      </c>
    </row>
    <row r="42" spans="1:9" s="27" customFormat="1" ht="105.6" customHeight="1" x14ac:dyDescent="0.25">
      <c r="A42" s="18">
        <v>39</v>
      </c>
      <c r="B42" s="49" t="s">
        <v>191</v>
      </c>
      <c r="C42" s="49" t="s">
        <v>191</v>
      </c>
      <c r="D42" s="2" t="s">
        <v>255</v>
      </c>
      <c r="E42" s="49" t="s">
        <v>2</v>
      </c>
      <c r="F42" s="7">
        <v>3</v>
      </c>
      <c r="G42" s="59">
        <v>2000</v>
      </c>
      <c r="H42" s="59">
        <f t="shared" si="1"/>
        <v>6000</v>
      </c>
      <c r="I42" s="42"/>
    </row>
    <row r="43" spans="1:9" s="27" customFormat="1" ht="105.6" customHeight="1" x14ac:dyDescent="0.25">
      <c r="A43" s="18">
        <v>40</v>
      </c>
      <c r="B43" s="49" t="s">
        <v>292</v>
      </c>
      <c r="C43" s="52" t="s">
        <v>293</v>
      </c>
      <c r="D43" s="52" t="s">
        <v>294</v>
      </c>
      <c r="E43" s="49" t="s">
        <v>2</v>
      </c>
      <c r="F43" s="7">
        <v>30</v>
      </c>
      <c r="G43" s="59">
        <v>5000</v>
      </c>
      <c r="H43" s="59">
        <f t="shared" si="1"/>
        <v>150000</v>
      </c>
      <c r="I43" s="42"/>
    </row>
    <row r="44" spans="1:9" s="27" customFormat="1" ht="26.45" customHeight="1" x14ac:dyDescent="0.25">
      <c r="A44" s="26"/>
      <c r="B44" s="55"/>
      <c r="C44" s="30"/>
      <c r="D44" s="30"/>
      <c r="E44" s="55"/>
      <c r="F44" s="23"/>
      <c r="G44" s="60"/>
      <c r="H44" s="61">
        <f>SUM(H4:H43)</f>
        <v>1783700</v>
      </c>
      <c r="I44" s="61"/>
    </row>
    <row r="45" spans="1:9" s="27" customFormat="1" ht="26.45" customHeight="1" x14ac:dyDescent="0.25">
      <c r="A45" s="41"/>
      <c r="B45" s="83" t="s">
        <v>290</v>
      </c>
      <c r="C45" s="83"/>
      <c r="D45" s="83"/>
      <c r="E45" s="83"/>
      <c r="F45" s="41"/>
      <c r="G45" s="41"/>
      <c r="H45" s="68"/>
      <c r="I45" s="42"/>
    </row>
    <row r="46" spans="1:9" s="4" customFormat="1" ht="31.5" x14ac:dyDescent="0.25">
      <c r="A46" s="12" t="s">
        <v>1</v>
      </c>
      <c r="B46" s="3" t="s">
        <v>35</v>
      </c>
      <c r="C46" s="3" t="s">
        <v>36</v>
      </c>
      <c r="D46" s="3" t="s">
        <v>37</v>
      </c>
      <c r="E46" s="12" t="s">
        <v>3</v>
      </c>
      <c r="F46" s="8" t="s">
        <v>7</v>
      </c>
      <c r="G46" s="8" t="s">
        <v>33</v>
      </c>
      <c r="H46" s="67" t="s">
        <v>34</v>
      </c>
      <c r="I46" s="42"/>
    </row>
    <row r="47" spans="1:9" s="5" customFormat="1" ht="126" x14ac:dyDescent="0.25">
      <c r="A47" s="13">
        <v>1</v>
      </c>
      <c r="B47" s="19" t="s">
        <v>46</v>
      </c>
      <c r="C47" s="7" t="s">
        <v>83</v>
      </c>
      <c r="D47" s="7" t="s">
        <v>82</v>
      </c>
      <c r="E47" s="18" t="s">
        <v>6</v>
      </c>
      <c r="F47" s="51">
        <v>200</v>
      </c>
      <c r="G47" s="58">
        <v>250</v>
      </c>
      <c r="H47" s="58">
        <f t="shared" ref="H47:H72" si="2">F47*G47</f>
        <v>50000</v>
      </c>
      <c r="I47" s="43"/>
    </row>
    <row r="48" spans="1:9" s="5" customFormat="1" ht="78.75" x14ac:dyDescent="0.25">
      <c r="A48" s="13">
        <v>2</v>
      </c>
      <c r="B48" s="19" t="s">
        <v>47</v>
      </c>
      <c r="C48" s="7" t="s">
        <v>84</v>
      </c>
      <c r="D48" s="7" t="s">
        <v>100</v>
      </c>
      <c r="E48" s="18" t="s">
        <v>6</v>
      </c>
      <c r="F48" s="51">
        <v>50</v>
      </c>
      <c r="G48" s="58">
        <v>650</v>
      </c>
      <c r="H48" s="58">
        <f t="shared" si="2"/>
        <v>32500</v>
      </c>
      <c r="I48" s="43"/>
    </row>
    <row r="49" spans="1:9" s="5" customFormat="1" ht="31.5" x14ac:dyDescent="0.25">
      <c r="A49" s="13">
        <v>3</v>
      </c>
      <c r="B49" s="19" t="s">
        <v>48</v>
      </c>
      <c r="C49" s="7" t="s">
        <v>9</v>
      </c>
      <c r="D49" s="7" t="s">
        <v>87</v>
      </c>
      <c r="E49" s="7" t="s">
        <v>2</v>
      </c>
      <c r="F49" s="51">
        <v>50</v>
      </c>
      <c r="G49" s="58">
        <v>850</v>
      </c>
      <c r="H49" s="58">
        <f t="shared" si="2"/>
        <v>42500</v>
      </c>
      <c r="I49" s="43"/>
    </row>
    <row r="50" spans="1:9" s="5" customFormat="1" ht="31.5" x14ac:dyDescent="0.25">
      <c r="A50" s="13">
        <v>4</v>
      </c>
      <c r="B50" s="7" t="s">
        <v>85</v>
      </c>
      <c r="C50" s="7" t="s">
        <v>86</v>
      </c>
      <c r="D50" s="7" t="s">
        <v>115</v>
      </c>
      <c r="E50" s="7" t="s">
        <v>2</v>
      </c>
      <c r="F50" s="51">
        <v>10</v>
      </c>
      <c r="G50" s="58">
        <v>950</v>
      </c>
      <c r="H50" s="58">
        <f t="shared" si="2"/>
        <v>9500</v>
      </c>
      <c r="I50" s="43"/>
    </row>
    <row r="51" spans="1:9" s="5" customFormat="1" ht="63" x14ac:dyDescent="0.25">
      <c r="A51" s="13">
        <v>5</v>
      </c>
      <c r="B51" s="7" t="s">
        <v>5</v>
      </c>
      <c r="C51" s="7" t="s">
        <v>5</v>
      </c>
      <c r="D51" s="7" t="s">
        <v>88</v>
      </c>
      <c r="E51" s="7" t="s">
        <v>6</v>
      </c>
      <c r="F51" s="51">
        <v>2000</v>
      </c>
      <c r="G51" s="58">
        <v>23</v>
      </c>
      <c r="H51" s="58">
        <f t="shared" si="2"/>
        <v>46000</v>
      </c>
      <c r="I51" s="43"/>
    </row>
    <row r="52" spans="1:9" s="5" customFormat="1" ht="63" x14ac:dyDescent="0.25">
      <c r="A52" s="13">
        <v>6</v>
      </c>
      <c r="B52" s="19" t="s">
        <v>49</v>
      </c>
      <c r="C52" s="7" t="s">
        <v>10</v>
      </c>
      <c r="D52" s="7" t="s">
        <v>89</v>
      </c>
      <c r="E52" s="7" t="s">
        <v>2</v>
      </c>
      <c r="F52" s="51">
        <v>50</v>
      </c>
      <c r="G52" s="58">
        <v>4000</v>
      </c>
      <c r="H52" s="58">
        <f t="shared" si="2"/>
        <v>200000</v>
      </c>
      <c r="I52" s="43"/>
    </row>
    <row r="53" spans="1:9" s="5" customFormat="1" ht="63" x14ac:dyDescent="0.25">
      <c r="A53" s="13">
        <v>7</v>
      </c>
      <c r="B53" s="19" t="s">
        <v>55</v>
      </c>
      <c r="C53" s="7" t="s">
        <v>65</v>
      </c>
      <c r="D53" s="7" t="s">
        <v>90</v>
      </c>
      <c r="E53" s="7" t="s">
        <v>2</v>
      </c>
      <c r="F53" s="51">
        <v>50</v>
      </c>
      <c r="G53" s="58">
        <v>3500</v>
      </c>
      <c r="H53" s="58">
        <f t="shared" si="2"/>
        <v>175000</v>
      </c>
      <c r="I53" s="43"/>
    </row>
    <row r="54" spans="1:9" s="5" customFormat="1" ht="18.75" x14ac:dyDescent="0.25">
      <c r="A54" s="13">
        <v>8</v>
      </c>
      <c r="B54" s="20" t="s">
        <v>50</v>
      </c>
      <c r="C54" s="2" t="s">
        <v>66</v>
      </c>
      <c r="D54" s="2" t="s">
        <v>91</v>
      </c>
      <c r="E54" s="7" t="s">
        <v>2</v>
      </c>
      <c r="F54" s="51">
        <v>100</v>
      </c>
      <c r="G54" s="58">
        <v>1200</v>
      </c>
      <c r="H54" s="58">
        <f t="shared" si="2"/>
        <v>120000</v>
      </c>
      <c r="I54" s="43"/>
    </row>
    <row r="55" spans="1:9" s="5" customFormat="1" ht="31.5" x14ac:dyDescent="0.25">
      <c r="A55" s="13">
        <v>9</v>
      </c>
      <c r="B55" s="7" t="s">
        <v>56</v>
      </c>
      <c r="C55" s="2" t="s">
        <v>92</v>
      </c>
      <c r="D55" s="7" t="s">
        <v>57</v>
      </c>
      <c r="E55" s="7" t="s">
        <v>0</v>
      </c>
      <c r="F55" s="59">
        <v>200</v>
      </c>
      <c r="G55" s="59">
        <v>1700</v>
      </c>
      <c r="H55" s="59">
        <f t="shared" si="2"/>
        <v>340000</v>
      </c>
      <c r="I55" s="43"/>
    </row>
    <row r="56" spans="1:9" s="4" customFormat="1" ht="31.5" x14ac:dyDescent="0.25">
      <c r="A56" s="13">
        <v>10</v>
      </c>
      <c r="B56" s="7" t="s">
        <v>58</v>
      </c>
      <c r="C56" s="7" t="s">
        <v>93</v>
      </c>
      <c r="D56" s="7" t="s">
        <v>59</v>
      </c>
      <c r="E56" s="7" t="s">
        <v>0</v>
      </c>
      <c r="F56" s="59">
        <v>100</v>
      </c>
      <c r="G56" s="59">
        <v>1700</v>
      </c>
      <c r="H56" s="59">
        <f t="shared" si="2"/>
        <v>170000</v>
      </c>
      <c r="I56" s="38"/>
    </row>
    <row r="57" spans="1:9" s="4" customFormat="1" ht="31.5" x14ac:dyDescent="0.25">
      <c r="A57" s="13">
        <v>11</v>
      </c>
      <c r="B57" s="7" t="s">
        <v>60</v>
      </c>
      <c r="C57" s="7" t="s">
        <v>93</v>
      </c>
      <c r="D57" s="7" t="s">
        <v>61</v>
      </c>
      <c r="E57" s="7" t="s">
        <v>0</v>
      </c>
      <c r="F57" s="59">
        <v>200</v>
      </c>
      <c r="G57" s="59">
        <v>1700</v>
      </c>
      <c r="H57" s="59">
        <f t="shared" si="2"/>
        <v>340000</v>
      </c>
      <c r="I57" s="38"/>
    </row>
    <row r="58" spans="1:9" ht="31.5" x14ac:dyDescent="0.25">
      <c r="A58" s="13">
        <v>12</v>
      </c>
      <c r="B58" s="7" t="s">
        <v>62</v>
      </c>
      <c r="C58" s="7" t="s">
        <v>94</v>
      </c>
      <c r="D58" s="7" t="s">
        <v>95</v>
      </c>
      <c r="E58" s="7" t="s">
        <v>0</v>
      </c>
      <c r="F58" s="58">
        <v>12</v>
      </c>
      <c r="G58" s="58">
        <v>1500</v>
      </c>
      <c r="H58" s="58">
        <f t="shared" si="2"/>
        <v>18000</v>
      </c>
      <c r="I58" s="38"/>
    </row>
    <row r="59" spans="1:9" x14ac:dyDescent="0.25">
      <c r="A59" s="13">
        <v>13</v>
      </c>
      <c r="B59" s="2" t="s">
        <v>96</v>
      </c>
      <c r="C59" s="7" t="s">
        <v>98</v>
      </c>
      <c r="D59" s="2" t="s">
        <v>97</v>
      </c>
      <c r="E59" s="7" t="s">
        <v>6</v>
      </c>
      <c r="F59" s="58">
        <v>200</v>
      </c>
      <c r="G59" s="58">
        <v>450</v>
      </c>
      <c r="H59" s="58">
        <f t="shared" si="2"/>
        <v>90000</v>
      </c>
    </row>
    <row r="60" spans="1:9" s="85" customFormat="1" ht="31.5" x14ac:dyDescent="0.25">
      <c r="A60" s="13">
        <v>14</v>
      </c>
      <c r="B60" s="7" t="s">
        <v>117</v>
      </c>
      <c r="C60" s="7" t="s">
        <v>99</v>
      </c>
      <c r="D60" s="7" t="s">
        <v>118</v>
      </c>
      <c r="E60" s="7" t="s">
        <v>2</v>
      </c>
      <c r="F60" s="10">
        <v>25</v>
      </c>
      <c r="G60" s="10">
        <v>1500</v>
      </c>
      <c r="H60" s="84">
        <f t="shared" si="2"/>
        <v>37500</v>
      </c>
    </row>
    <row r="61" spans="1:9" s="85" customFormat="1" ht="31.5" x14ac:dyDescent="0.25">
      <c r="A61" s="13">
        <v>15</v>
      </c>
      <c r="B61" s="7" t="s">
        <v>117</v>
      </c>
      <c r="C61" s="7" t="s">
        <v>99</v>
      </c>
      <c r="D61" s="7" t="s">
        <v>119</v>
      </c>
      <c r="E61" s="7" t="s">
        <v>2</v>
      </c>
      <c r="F61" s="10">
        <v>25</v>
      </c>
      <c r="G61" s="10">
        <v>1500</v>
      </c>
      <c r="H61" s="84">
        <f t="shared" si="2"/>
        <v>37500</v>
      </c>
    </row>
    <row r="62" spans="1:9" ht="31.5" x14ac:dyDescent="0.25">
      <c r="A62" s="13">
        <v>16</v>
      </c>
      <c r="B62" s="7" t="s">
        <v>117</v>
      </c>
      <c r="C62" s="7" t="s">
        <v>99</v>
      </c>
      <c r="D62" s="7" t="s">
        <v>120</v>
      </c>
      <c r="E62" s="7" t="s">
        <v>2</v>
      </c>
      <c r="F62" s="58">
        <v>25</v>
      </c>
      <c r="G62" s="58">
        <v>1500</v>
      </c>
      <c r="H62" s="58">
        <f t="shared" si="2"/>
        <v>37500</v>
      </c>
    </row>
    <row r="63" spans="1:9" ht="31.5" x14ac:dyDescent="0.25">
      <c r="A63" s="13">
        <v>17</v>
      </c>
      <c r="B63" s="7" t="s">
        <v>117</v>
      </c>
      <c r="C63" s="7" t="s">
        <v>99</v>
      </c>
      <c r="D63" s="7" t="s">
        <v>121</v>
      </c>
      <c r="E63" s="7" t="s">
        <v>2</v>
      </c>
      <c r="F63" s="58">
        <v>10</v>
      </c>
      <c r="G63" s="58">
        <v>1500</v>
      </c>
      <c r="H63" s="58">
        <f t="shared" si="2"/>
        <v>15000</v>
      </c>
    </row>
    <row r="64" spans="1:9" s="85" customFormat="1" ht="31.5" x14ac:dyDescent="0.25">
      <c r="A64" s="13">
        <v>18</v>
      </c>
      <c r="B64" s="7" t="s">
        <v>117</v>
      </c>
      <c r="C64" s="7" t="s">
        <v>99</v>
      </c>
      <c r="D64" s="7" t="s">
        <v>123</v>
      </c>
      <c r="E64" s="7" t="s">
        <v>2</v>
      </c>
      <c r="F64" s="10">
        <v>50</v>
      </c>
      <c r="G64" s="10">
        <v>1500</v>
      </c>
      <c r="H64" s="84">
        <f t="shared" si="2"/>
        <v>75000</v>
      </c>
    </row>
    <row r="65" spans="1:8" ht="31.5" x14ac:dyDescent="0.25">
      <c r="A65" s="13">
        <v>19</v>
      </c>
      <c r="B65" s="7" t="s">
        <v>117</v>
      </c>
      <c r="C65" s="7" t="s">
        <v>99</v>
      </c>
      <c r="D65" s="7" t="s">
        <v>124</v>
      </c>
      <c r="E65" s="7" t="s">
        <v>2</v>
      </c>
      <c r="F65" s="58">
        <v>30</v>
      </c>
      <c r="G65" s="58">
        <v>1500</v>
      </c>
      <c r="H65" s="58">
        <f t="shared" si="2"/>
        <v>45000</v>
      </c>
    </row>
    <row r="66" spans="1:8" ht="31.5" x14ac:dyDescent="0.25">
      <c r="A66" s="13">
        <v>20</v>
      </c>
      <c r="B66" s="7" t="s">
        <v>117</v>
      </c>
      <c r="C66" s="7" t="s">
        <v>99</v>
      </c>
      <c r="D66" s="7" t="s">
        <v>125</v>
      </c>
      <c r="E66" s="7" t="s">
        <v>2</v>
      </c>
      <c r="F66" s="58">
        <v>30</v>
      </c>
      <c r="G66" s="58">
        <v>1500</v>
      </c>
      <c r="H66" s="58">
        <f t="shared" si="2"/>
        <v>45000</v>
      </c>
    </row>
    <row r="67" spans="1:8" ht="31.5" x14ac:dyDescent="0.25">
      <c r="A67" s="13">
        <v>21</v>
      </c>
      <c r="B67" s="7" t="s">
        <v>117</v>
      </c>
      <c r="C67" s="7" t="s">
        <v>99</v>
      </c>
      <c r="D67" s="7" t="s">
        <v>126</v>
      </c>
      <c r="E67" s="7" t="s">
        <v>2</v>
      </c>
      <c r="F67" s="58">
        <v>30</v>
      </c>
      <c r="G67" s="58">
        <v>1500</v>
      </c>
      <c r="H67" s="58">
        <f t="shared" si="2"/>
        <v>45000</v>
      </c>
    </row>
    <row r="68" spans="1:8" ht="31.5" x14ac:dyDescent="0.25">
      <c r="A68" s="13">
        <v>22</v>
      </c>
      <c r="B68" s="7" t="s">
        <v>117</v>
      </c>
      <c r="C68" s="7" t="s">
        <v>99</v>
      </c>
      <c r="D68" s="7" t="s">
        <v>127</v>
      </c>
      <c r="E68" s="7" t="s">
        <v>2</v>
      </c>
      <c r="F68" s="58">
        <v>15</v>
      </c>
      <c r="G68" s="58">
        <v>1500</v>
      </c>
      <c r="H68" s="58">
        <f t="shared" si="2"/>
        <v>22500</v>
      </c>
    </row>
    <row r="69" spans="1:8" ht="31.5" x14ac:dyDescent="0.25">
      <c r="A69" s="13">
        <v>23</v>
      </c>
      <c r="B69" s="7" t="s">
        <v>117</v>
      </c>
      <c r="C69" s="7" t="s">
        <v>99</v>
      </c>
      <c r="D69" s="7" t="s">
        <v>122</v>
      </c>
      <c r="E69" s="7" t="s">
        <v>2</v>
      </c>
      <c r="F69" s="58">
        <v>10</v>
      </c>
      <c r="G69" s="58">
        <v>1500</v>
      </c>
      <c r="H69" s="58">
        <f t="shared" si="2"/>
        <v>15000</v>
      </c>
    </row>
    <row r="70" spans="1:8" ht="31.5" x14ac:dyDescent="0.25">
      <c r="A70" s="13">
        <v>24</v>
      </c>
      <c r="B70" s="49" t="s">
        <v>199</v>
      </c>
      <c r="C70" s="50" t="s">
        <v>200</v>
      </c>
      <c r="D70" s="49" t="s">
        <v>201</v>
      </c>
      <c r="E70" s="49" t="s">
        <v>2</v>
      </c>
      <c r="F70" s="58">
        <v>5</v>
      </c>
      <c r="G70" s="58">
        <v>3000</v>
      </c>
      <c r="H70" s="58">
        <f t="shared" si="2"/>
        <v>15000</v>
      </c>
    </row>
    <row r="71" spans="1:8" ht="110.25" x14ac:dyDescent="0.25">
      <c r="A71" s="13">
        <v>25</v>
      </c>
      <c r="B71" s="49" t="s">
        <v>243</v>
      </c>
      <c r="C71" s="2" t="s">
        <v>244</v>
      </c>
      <c r="D71" s="49" t="s">
        <v>243</v>
      </c>
      <c r="E71" s="7" t="s">
        <v>2</v>
      </c>
      <c r="F71" s="58">
        <v>5</v>
      </c>
      <c r="G71" s="58">
        <v>450</v>
      </c>
      <c r="H71" s="58">
        <f t="shared" si="2"/>
        <v>2250</v>
      </c>
    </row>
    <row r="72" spans="1:8" ht="47.25" x14ac:dyDescent="0.25">
      <c r="A72" s="13">
        <v>26</v>
      </c>
      <c r="B72" s="49" t="s">
        <v>257</v>
      </c>
      <c r="C72" s="2" t="s">
        <v>257</v>
      </c>
      <c r="D72" s="49" t="s">
        <v>258</v>
      </c>
      <c r="E72" s="7" t="s">
        <v>6</v>
      </c>
      <c r="F72" s="58">
        <v>20</v>
      </c>
      <c r="G72" s="58">
        <v>500</v>
      </c>
      <c r="H72" s="58">
        <f t="shared" si="2"/>
        <v>10000</v>
      </c>
    </row>
    <row r="73" spans="1:8" ht="47.25" x14ac:dyDescent="0.25">
      <c r="A73" s="13">
        <v>27</v>
      </c>
      <c r="B73" s="49" t="s">
        <v>140</v>
      </c>
      <c r="C73" s="2" t="s">
        <v>141</v>
      </c>
      <c r="D73" s="7" t="s">
        <v>259</v>
      </c>
      <c r="E73" s="49" t="s">
        <v>2</v>
      </c>
      <c r="F73" s="58">
        <v>7</v>
      </c>
      <c r="G73" s="51">
        <v>1200</v>
      </c>
      <c r="H73" s="58">
        <f t="shared" ref="H73:H96" si="3">G73*F73</f>
        <v>8400</v>
      </c>
    </row>
    <row r="74" spans="1:8" ht="63" x14ac:dyDescent="0.25">
      <c r="A74" s="13">
        <v>28</v>
      </c>
      <c r="B74" s="49" t="s">
        <v>142</v>
      </c>
      <c r="C74" s="2" t="s">
        <v>260</v>
      </c>
      <c r="D74" s="7" t="s">
        <v>261</v>
      </c>
      <c r="E74" s="49" t="s">
        <v>2</v>
      </c>
      <c r="F74" s="58">
        <v>5</v>
      </c>
      <c r="G74" s="51">
        <v>1200</v>
      </c>
      <c r="H74" s="58">
        <f t="shared" si="3"/>
        <v>6000</v>
      </c>
    </row>
    <row r="75" spans="1:8" ht="31.5" x14ac:dyDescent="0.25">
      <c r="A75" s="13">
        <v>29</v>
      </c>
      <c r="B75" s="49" t="s">
        <v>143</v>
      </c>
      <c r="C75" s="2" t="s">
        <v>144</v>
      </c>
      <c r="D75" s="7" t="s">
        <v>262</v>
      </c>
      <c r="E75" s="49" t="s">
        <v>6</v>
      </c>
      <c r="F75" s="58">
        <v>3</v>
      </c>
      <c r="G75" s="51">
        <v>4500</v>
      </c>
      <c r="H75" s="58">
        <f t="shared" si="3"/>
        <v>13500</v>
      </c>
    </row>
    <row r="76" spans="1:8" ht="63" x14ac:dyDescent="0.25">
      <c r="A76" s="13">
        <v>30</v>
      </c>
      <c r="B76" s="49" t="s">
        <v>145</v>
      </c>
      <c r="C76" s="2" t="s">
        <v>146</v>
      </c>
      <c r="D76" s="7" t="s">
        <v>263</v>
      </c>
      <c r="E76" s="49" t="s">
        <v>6</v>
      </c>
      <c r="F76" s="58">
        <v>3</v>
      </c>
      <c r="G76" s="51">
        <v>1200</v>
      </c>
      <c r="H76" s="58">
        <f t="shared" si="3"/>
        <v>3600</v>
      </c>
    </row>
    <row r="77" spans="1:8" ht="63" x14ac:dyDescent="0.25">
      <c r="A77" s="13">
        <v>31</v>
      </c>
      <c r="B77" s="7" t="s">
        <v>147</v>
      </c>
      <c r="C77" s="7" t="s">
        <v>148</v>
      </c>
      <c r="D77" s="7" t="s">
        <v>264</v>
      </c>
      <c r="E77" s="7" t="s">
        <v>149</v>
      </c>
      <c r="F77" s="58">
        <v>3</v>
      </c>
      <c r="G77" s="51">
        <v>1200</v>
      </c>
      <c r="H77" s="58">
        <f t="shared" si="3"/>
        <v>3600</v>
      </c>
    </row>
    <row r="78" spans="1:8" x14ac:dyDescent="0.25">
      <c r="A78" s="13">
        <v>32</v>
      </c>
      <c r="B78" s="7" t="s">
        <v>150</v>
      </c>
      <c r="C78" s="7" t="s">
        <v>151</v>
      </c>
      <c r="D78" s="7" t="s">
        <v>265</v>
      </c>
      <c r="E78" s="7" t="s">
        <v>149</v>
      </c>
      <c r="F78" s="58">
        <v>3</v>
      </c>
      <c r="G78" s="51">
        <v>1200</v>
      </c>
      <c r="H78" s="58">
        <f t="shared" si="3"/>
        <v>3600</v>
      </c>
    </row>
    <row r="79" spans="1:8" ht="78.75" x14ac:dyDescent="0.25">
      <c r="A79" s="13">
        <v>33</v>
      </c>
      <c r="B79" s="49" t="s">
        <v>152</v>
      </c>
      <c r="C79" s="2" t="s">
        <v>153</v>
      </c>
      <c r="D79" s="7" t="s">
        <v>266</v>
      </c>
      <c r="E79" s="49" t="s">
        <v>6</v>
      </c>
      <c r="F79" s="58">
        <v>2</v>
      </c>
      <c r="G79" s="51">
        <v>5000</v>
      </c>
      <c r="H79" s="58">
        <f t="shared" si="3"/>
        <v>10000</v>
      </c>
    </row>
    <row r="80" spans="1:8" ht="94.5" x14ac:dyDescent="0.25">
      <c r="A80" s="13">
        <v>34</v>
      </c>
      <c r="B80" s="7" t="s">
        <v>154</v>
      </c>
      <c r="C80" s="2" t="s">
        <v>154</v>
      </c>
      <c r="D80" s="49" t="s">
        <v>267</v>
      </c>
      <c r="E80" s="49" t="s">
        <v>2</v>
      </c>
      <c r="F80" s="58">
        <v>5</v>
      </c>
      <c r="G80" s="58">
        <v>2700</v>
      </c>
      <c r="H80" s="58">
        <f t="shared" si="3"/>
        <v>13500</v>
      </c>
    </row>
    <row r="81" spans="1:8" x14ac:dyDescent="0.25">
      <c r="A81" s="13">
        <v>35</v>
      </c>
      <c r="B81" s="49" t="s">
        <v>245</v>
      </c>
      <c r="C81" s="18" t="s">
        <v>246</v>
      </c>
      <c r="D81" s="2" t="s">
        <v>268</v>
      </c>
      <c r="E81" s="49" t="s">
        <v>6</v>
      </c>
      <c r="F81" s="58">
        <v>4</v>
      </c>
      <c r="G81" s="58">
        <v>800</v>
      </c>
      <c r="H81" s="58">
        <f t="shared" si="3"/>
        <v>3200</v>
      </c>
    </row>
    <row r="82" spans="1:8" ht="31.5" x14ac:dyDescent="0.25">
      <c r="A82" s="13">
        <v>36</v>
      </c>
      <c r="B82" s="49" t="s">
        <v>187</v>
      </c>
      <c r="C82" s="2" t="s">
        <v>189</v>
      </c>
      <c r="D82" s="7" t="s">
        <v>188</v>
      </c>
      <c r="E82" s="7" t="s">
        <v>2</v>
      </c>
      <c r="F82" s="58">
        <v>10</v>
      </c>
      <c r="G82" s="58">
        <v>1000</v>
      </c>
      <c r="H82" s="58">
        <f t="shared" si="3"/>
        <v>10000</v>
      </c>
    </row>
    <row r="83" spans="1:8" ht="63" x14ac:dyDescent="0.25">
      <c r="A83" s="13">
        <v>37</v>
      </c>
      <c r="B83" s="49" t="s">
        <v>155</v>
      </c>
      <c r="C83" s="50" t="s">
        <v>270</v>
      </c>
      <c r="D83" s="49" t="s">
        <v>269</v>
      </c>
      <c r="E83" s="49" t="s">
        <v>2</v>
      </c>
      <c r="F83" s="58">
        <v>120</v>
      </c>
      <c r="G83" s="58">
        <v>1200</v>
      </c>
      <c r="H83" s="58">
        <f t="shared" si="3"/>
        <v>144000</v>
      </c>
    </row>
    <row r="84" spans="1:8" ht="31.5" x14ac:dyDescent="0.25">
      <c r="A84" s="13">
        <v>38</v>
      </c>
      <c r="B84" s="49" t="s">
        <v>156</v>
      </c>
      <c r="C84" s="2" t="s">
        <v>156</v>
      </c>
      <c r="D84" s="49" t="s">
        <v>271</v>
      </c>
      <c r="E84" s="49" t="s">
        <v>6</v>
      </c>
      <c r="F84" s="58">
        <v>100</v>
      </c>
      <c r="G84" s="58">
        <v>200</v>
      </c>
      <c r="H84" s="58">
        <f t="shared" si="3"/>
        <v>20000</v>
      </c>
    </row>
    <row r="85" spans="1:8" ht="63" x14ac:dyDescent="0.25">
      <c r="A85" s="13">
        <v>39</v>
      </c>
      <c r="B85" s="49" t="s">
        <v>157</v>
      </c>
      <c r="C85" s="50" t="s">
        <v>157</v>
      </c>
      <c r="D85" s="49" t="s">
        <v>272</v>
      </c>
      <c r="E85" s="7" t="s">
        <v>2</v>
      </c>
      <c r="F85" s="58">
        <v>30</v>
      </c>
      <c r="G85" s="58">
        <v>1800</v>
      </c>
      <c r="H85" s="58">
        <f t="shared" si="3"/>
        <v>54000</v>
      </c>
    </row>
    <row r="86" spans="1:8" x14ac:dyDescent="0.25">
      <c r="A86" s="13">
        <v>40</v>
      </c>
      <c r="B86" s="49" t="s">
        <v>247</v>
      </c>
      <c r="C86" s="2" t="s">
        <v>273</v>
      </c>
      <c r="D86" s="2" t="s">
        <v>248</v>
      </c>
      <c r="E86" s="7" t="s">
        <v>6</v>
      </c>
      <c r="F86" s="58">
        <v>10</v>
      </c>
      <c r="G86" s="58">
        <v>900</v>
      </c>
      <c r="H86" s="58">
        <f t="shared" si="3"/>
        <v>9000</v>
      </c>
    </row>
    <row r="87" spans="1:8" ht="47.25" x14ac:dyDescent="0.25">
      <c r="A87" s="13">
        <v>41</v>
      </c>
      <c r="B87" s="49" t="s">
        <v>249</v>
      </c>
      <c r="C87" s="2" t="s">
        <v>275</v>
      </c>
      <c r="D87" s="49" t="s">
        <v>274</v>
      </c>
      <c r="E87" s="7" t="s">
        <v>6</v>
      </c>
      <c r="F87" s="58">
        <v>100</v>
      </c>
      <c r="G87" s="58">
        <v>200</v>
      </c>
      <c r="H87" s="58">
        <f t="shared" si="3"/>
        <v>20000</v>
      </c>
    </row>
    <row r="88" spans="1:8" ht="31.5" x14ac:dyDescent="0.25">
      <c r="A88" s="13">
        <v>42</v>
      </c>
      <c r="B88" s="49" t="s">
        <v>158</v>
      </c>
      <c r="C88" s="2" t="s">
        <v>159</v>
      </c>
      <c r="D88" s="2" t="s">
        <v>276</v>
      </c>
      <c r="E88" s="7" t="s">
        <v>6</v>
      </c>
      <c r="F88" s="58">
        <v>10</v>
      </c>
      <c r="G88" s="58">
        <v>800</v>
      </c>
      <c r="H88" s="58">
        <f t="shared" si="3"/>
        <v>8000</v>
      </c>
    </row>
    <row r="89" spans="1:8" ht="78.75" x14ac:dyDescent="0.25">
      <c r="A89" s="13">
        <v>43</v>
      </c>
      <c r="B89" s="49" t="s">
        <v>160</v>
      </c>
      <c r="C89" s="2" t="s">
        <v>278</v>
      </c>
      <c r="D89" s="49" t="s">
        <v>277</v>
      </c>
      <c r="E89" s="49" t="s">
        <v>6</v>
      </c>
      <c r="F89" s="58">
        <v>10</v>
      </c>
      <c r="G89" s="58">
        <v>800</v>
      </c>
      <c r="H89" s="58">
        <f t="shared" si="3"/>
        <v>8000</v>
      </c>
    </row>
    <row r="90" spans="1:8" ht="31.5" x14ac:dyDescent="0.25">
      <c r="A90" s="13">
        <v>44</v>
      </c>
      <c r="B90" s="49" t="s">
        <v>161</v>
      </c>
      <c r="C90" s="29" t="s">
        <v>161</v>
      </c>
      <c r="D90" s="49" t="s">
        <v>279</v>
      </c>
      <c r="E90" s="49" t="s">
        <v>6</v>
      </c>
      <c r="F90" s="58">
        <v>10</v>
      </c>
      <c r="G90" s="58">
        <v>800</v>
      </c>
      <c r="H90" s="58">
        <f t="shared" si="3"/>
        <v>8000</v>
      </c>
    </row>
    <row r="91" spans="1:8" x14ac:dyDescent="0.25">
      <c r="A91" s="13">
        <v>45</v>
      </c>
      <c r="B91" s="49" t="s">
        <v>162</v>
      </c>
      <c r="C91" s="18" t="s">
        <v>163</v>
      </c>
      <c r="D91" s="2" t="s">
        <v>280</v>
      </c>
      <c r="E91" s="49" t="s">
        <v>6</v>
      </c>
      <c r="F91" s="58">
        <v>10</v>
      </c>
      <c r="G91" s="58">
        <v>800</v>
      </c>
      <c r="H91" s="58">
        <f t="shared" si="3"/>
        <v>8000</v>
      </c>
    </row>
    <row r="92" spans="1:8" x14ac:dyDescent="0.25">
      <c r="A92" s="13">
        <v>46</v>
      </c>
      <c r="B92" s="49" t="s">
        <v>164</v>
      </c>
      <c r="C92" s="18" t="s">
        <v>163</v>
      </c>
      <c r="D92" s="2" t="s">
        <v>281</v>
      </c>
      <c r="E92" s="49" t="s">
        <v>6</v>
      </c>
      <c r="F92" s="58">
        <v>10</v>
      </c>
      <c r="G92" s="58">
        <v>800</v>
      </c>
      <c r="H92" s="58">
        <f t="shared" si="3"/>
        <v>8000</v>
      </c>
    </row>
    <row r="93" spans="1:8" ht="31.5" x14ac:dyDescent="0.25">
      <c r="A93" s="13">
        <v>47</v>
      </c>
      <c r="B93" s="49" t="s">
        <v>192</v>
      </c>
      <c r="C93" s="49" t="s">
        <v>192</v>
      </c>
      <c r="D93" s="2" t="s">
        <v>282</v>
      </c>
      <c r="E93" s="49" t="s">
        <v>6</v>
      </c>
      <c r="F93" s="58">
        <v>3</v>
      </c>
      <c r="G93" s="58">
        <v>1500</v>
      </c>
      <c r="H93" s="58">
        <f t="shared" si="3"/>
        <v>4500</v>
      </c>
    </row>
    <row r="94" spans="1:8" ht="47.25" x14ac:dyDescent="0.25">
      <c r="A94" s="13">
        <v>48</v>
      </c>
      <c r="B94" s="49" t="s">
        <v>193</v>
      </c>
      <c r="C94" s="2" t="s">
        <v>193</v>
      </c>
      <c r="D94" s="49" t="s">
        <v>283</v>
      </c>
      <c r="E94" s="49" t="s">
        <v>6</v>
      </c>
      <c r="F94" s="58">
        <v>15</v>
      </c>
      <c r="G94" s="58">
        <v>1700</v>
      </c>
      <c r="H94" s="58">
        <f t="shared" si="3"/>
        <v>25500</v>
      </c>
    </row>
    <row r="95" spans="1:8" ht="31.5" x14ac:dyDescent="0.25">
      <c r="A95" s="13">
        <v>49</v>
      </c>
      <c r="B95" s="49" t="s">
        <v>198</v>
      </c>
      <c r="C95" s="7" t="s">
        <v>285</v>
      </c>
      <c r="D95" s="49" t="s">
        <v>284</v>
      </c>
      <c r="E95" s="49" t="s">
        <v>6</v>
      </c>
      <c r="F95" s="58">
        <v>10</v>
      </c>
      <c r="G95" s="58">
        <v>1500</v>
      </c>
      <c r="H95" s="58">
        <f t="shared" si="3"/>
        <v>15000</v>
      </c>
    </row>
    <row r="96" spans="1:8" x14ac:dyDescent="0.25">
      <c r="A96" s="13">
        <v>50</v>
      </c>
      <c r="B96" s="49" t="s">
        <v>199</v>
      </c>
      <c r="C96" s="50" t="s">
        <v>289</v>
      </c>
      <c r="D96" s="49" t="s">
        <v>286</v>
      </c>
      <c r="E96" s="49" t="s">
        <v>2</v>
      </c>
      <c r="F96" s="58">
        <v>5</v>
      </c>
      <c r="G96" s="58">
        <v>3000</v>
      </c>
      <c r="H96" s="58">
        <f t="shared" si="3"/>
        <v>15000</v>
      </c>
    </row>
    <row r="97" spans="1:9" ht="31.5" x14ac:dyDescent="0.25">
      <c r="A97" s="13">
        <v>51</v>
      </c>
      <c r="B97" s="7" t="s">
        <v>202</v>
      </c>
      <c r="C97" s="7" t="s">
        <v>288</v>
      </c>
      <c r="D97" s="7" t="s">
        <v>287</v>
      </c>
      <c r="E97" s="7" t="s">
        <v>203</v>
      </c>
      <c r="F97" s="58">
        <v>5</v>
      </c>
      <c r="G97" s="58">
        <v>3000</v>
      </c>
      <c r="H97" s="58">
        <f>G97*F97</f>
        <v>15000</v>
      </c>
    </row>
    <row r="98" spans="1:9" x14ac:dyDescent="0.25">
      <c r="A98" s="22"/>
      <c r="B98" s="23"/>
      <c r="C98" s="23"/>
      <c r="D98" s="23"/>
      <c r="E98" s="23"/>
      <c r="F98" s="62"/>
      <c r="G98" s="62"/>
      <c r="H98" s="63">
        <f>SUM(H47:H97)</f>
        <v>2473150</v>
      </c>
    </row>
    <row r="99" spans="1:9" x14ac:dyDescent="0.25">
      <c r="A99" s="71" t="s">
        <v>296</v>
      </c>
      <c r="B99" s="72"/>
      <c r="C99" s="72"/>
      <c r="D99" s="72"/>
      <c r="E99" s="72"/>
      <c r="F99" s="72"/>
      <c r="G99" s="72"/>
      <c r="H99" s="73"/>
      <c r="I99" s="11"/>
    </row>
    <row r="100" spans="1:9" x14ac:dyDescent="0.25">
      <c r="A100" s="74"/>
      <c r="B100" s="75"/>
      <c r="C100" s="75"/>
      <c r="D100" s="75"/>
      <c r="E100" s="75"/>
      <c r="F100" s="75"/>
      <c r="G100" s="75"/>
      <c r="H100" s="76"/>
      <c r="I100" s="11"/>
    </row>
    <row r="101" spans="1:9" ht="31.5" x14ac:dyDescent="0.25">
      <c r="A101" s="12" t="s">
        <v>1</v>
      </c>
      <c r="B101" s="3" t="s">
        <v>35</v>
      </c>
      <c r="C101" s="3" t="s">
        <v>36</v>
      </c>
      <c r="D101" s="3" t="s">
        <v>37</v>
      </c>
      <c r="E101" s="12" t="s">
        <v>3</v>
      </c>
      <c r="F101" s="8" t="s">
        <v>7</v>
      </c>
      <c r="G101" s="8" t="s">
        <v>33</v>
      </c>
      <c r="H101" s="67" t="s">
        <v>34</v>
      </c>
      <c r="I101" s="11"/>
    </row>
    <row r="102" spans="1:9" x14ac:dyDescent="0.25">
      <c r="A102" s="13">
        <v>1</v>
      </c>
      <c r="B102" s="2" t="s">
        <v>128</v>
      </c>
      <c r="C102" s="2" t="s">
        <v>128</v>
      </c>
      <c r="D102" s="10" t="s">
        <v>132</v>
      </c>
      <c r="E102" s="10" t="s">
        <v>131</v>
      </c>
      <c r="F102" s="59">
        <v>100</v>
      </c>
      <c r="G102" s="58">
        <v>4.16</v>
      </c>
      <c r="H102" s="58">
        <f>G102*F102</f>
        <v>416</v>
      </c>
      <c r="I102" s="14"/>
    </row>
    <row r="103" spans="1:9" x14ac:dyDescent="0.25">
      <c r="A103" s="13">
        <v>2</v>
      </c>
      <c r="B103" s="15" t="s">
        <v>31</v>
      </c>
      <c r="C103" s="15" t="s">
        <v>31</v>
      </c>
      <c r="D103" s="15" t="s">
        <v>26</v>
      </c>
      <c r="E103" s="16" t="s">
        <v>14</v>
      </c>
      <c r="F103" s="58">
        <v>50</v>
      </c>
      <c r="G103" s="58">
        <v>66.28</v>
      </c>
      <c r="H103" s="58">
        <v>0</v>
      </c>
      <c r="I103" s="35"/>
    </row>
    <row r="104" spans="1:9" x14ac:dyDescent="0.25">
      <c r="A104" s="13">
        <v>3</v>
      </c>
      <c r="B104" s="15" t="s">
        <v>15</v>
      </c>
      <c r="C104" s="15" t="s">
        <v>15</v>
      </c>
      <c r="D104" s="15" t="s">
        <v>130</v>
      </c>
      <c r="E104" s="16" t="s">
        <v>14</v>
      </c>
      <c r="F104" s="58">
        <v>200</v>
      </c>
      <c r="G104" s="58">
        <v>42</v>
      </c>
      <c r="H104" s="51">
        <f t="shared" ref="H104:H109" si="4">G104*F104</f>
        <v>8400</v>
      </c>
      <c r="I104" s="35"/>
    </row>
    <row r="105" spans="1:9" x14ac:dyDescent="0.25">
      <c r="A105" s="13">
        <v>4</v>
      </c>
      <c r="B105" s="15" t="s">
        <v>16</v>
      </c>
      <c r="C105" s="15" t="s">
        <v>16</v>
      </c>
      <c r="D105" s="15" t="s">
        <v>27</v>
      </c>
      <c r="E105" s="16" t="s">
        <v>14</v>
      </c>
      <c r="F105" s="58">
        <v>6</v>
      </c>
      <c r="G105" s="58">
        <v>26.97</v>
      </c>
      <c r="H105" s="58">
        <f t="shared" si="4"/>
        <v>161.82</v>
      </c>
      <c r="I105" s="35"/>
    </row>
    <row r="106" spans="1:9" x14ac:dyDescent="0.25">
      <c r="A106" s="13">
        <v>5</v>
      </c>
      <c r="B106" s="2" t="s">
        <v>17</v>
      </c>
      <c r="C106" s="2" t="s">
        <v>17</v>
      </c>
      <c r="D106" s="2" t="s">
        <v>28</v>
      </c>
      <c r="E106" s="2" t="s">
        <v>111</v>
      </c>
      <c r="F106" s="58">
        <v>80</v>
      </c>
      <c r="G106" s="58">
        <v>5.56</v>
      </c>
      <c r="H106" s="58">
        <f t="shared" si="4"/>
        <v>444.79999999999995</v>
      </c>
      <c r="I106" s="35"/>
    </row>
    <row r="107" spans="1:9" x14ac:dyDescent="0.25">
      <c r="A107" s="13">
        <v>6</v>
      </c>
      <c r="B107" s="10" t="s">
        <v>18</v>
      </c>
      <c r="C107" s="10" t="s">
        <v>54</v>
      </c>
      <c r="D107" s="15" t="s">
        <v>29</v>
      </c>
      <c r="E107" s="2" t="s">
        <v>14</v>
      </c>
      <c r="F107" s="58">
        <v>100</v>
      </c>
      <c r="G107" s="58">
        <v>64.8</v>
      </c>
      <c r="H107" s="51">
        <f t="shared" si="4"/>
        <v>6480</v>
      </c>
      <c r="I107" s="35"/>
    </row>
    <row r="108" spans="1:9" ht="78.75" x14ac:dyDescent="0.25">
      <c r="A108" s="13">
        <v>7</v>
      </c>
      <c r="B108" s="2" t="s">
        <v>13</v>
      </c>
      <c r="C108" s="2" t="s">
        <v>13</v>
      </c>
      <c r="D108" s="2" t="s">
        <v>30</v>
      </c>
      <c r="E108" s="10" t="s">
        <v>2</v>
      </c>
      <c r="F108" s="59">
        <v>60</v>
      </c>
      <c r="G108" s="58">
        <v>200</v>
      </c>
      <c r="H108" s="58">
        <f t="shared" si="4"/>
        <v>12000</v>
      </c>
      <c r="I108" s="35"/>
    </row>
    <row r="109" spans="1:9" x14ac:dyDescent="0.25">
      <c r="A109" s="13">
        <v>8</v>
      </c>
      <c r="B109" s="2" t="s">
        <v>129</v>
      </c>
      <c r="C109" s="2" t="s">
        <v>129</v>
      </c>
      <c r="D109" s="15" t="s">
        <v>133</v>
      </c>
      <c r="E109" s="10" t="s">
        <v>131</v>
      </c>
      <c r="F109" s="59">
        <v>50</v>
      </c>
      <c r="G109" s="58">
        <v>4.79</v>
      </c>
      <c r="H109" s="58">
        <f t="shared" si="4"/>
        <v>239.5</v>
      </c>
      <c r="I109" s="35"/>
    </row>
    <row r="110" spans="1:9" x14ac:dyDescent="0.25">
      <c r="A110" s="22"/>
      <c r="B110" s="30"/>
      <c r="C110" s="30"/>
      <c r="D110" s="34"/>
      <c r="E110" s="31"/>
      <c r="F110" s="60"/>
      <c r="G110" s="62"/>
      <c r="H110" s="63">
        <f>SUM(H102:H109)</f>
        <v>28142.12</v>
      </c>
      <c r="I110" s="35"/>
    </row>
    <row r="111" spans="1:9" x14ac:dyDescent="0.25">
      <c r="A111" s="77" t="s">
        <v>250</v>
      </c>
      <c r="B111" s="78"/>
      <c r="C111" s="78"/>
      <c r="D111" s="78"/>
      <c r="E111" s="78"/>
      <c r="F111" s="78"/>
      <c r="G111" s="78"/>
      <c r="H111" s="79"/>
      <c r="I111" s="35"/>
    </row>
    <row r="112" spans="1:9" ht="31.5" x14ac:dyDescent="0.25">
      <c r="A112" s="7">
        <v>1</v>
      </c>
      <c r="B112" s="2" t="s">
        <v>134</v>
      </c>
      <c r="C112" s="32" t="s">
        <v>137</v>
      </c>
      <c r="D112" s="32" t="s">
        <v>137</v>
      </c>
      <c r="E112" s="10" t="s">
        <v>2</v>
      </c>
      <c r="F112" s="59">
        <v>50</v>
      </c>
      <c r="G112" s="58">
        <v>200</v>
      </c>
      <c r="H112" s="58">
        <f t="shared" ref="H112:H113" si="5">G112*F112</f>
        <v>10000</v>
      </c>
      <c r="I112" s="35"/>
    </row>
    <row r="113" spans="1:9" ht="47.25" x14ac:dyDescent="0.25">
      <c r="A113" s="7">
        <v>2</v>
      </c>
      <c r="B113" s="2" t="s">
        <v>135</v>
      </c>
      <c r="C113" s="32" t="s">
        <v>138</v>
      </c>
      <c r="D113" s="32" t="s">
        <v>138</v>
      </c>
      <c r="E113" s="18" t="s">
        <v>136</v>
      </c>
      <c r="F113" s="59">
        <v>200</v>
      </c>
      <c r="G113" s="51">
        <v>100</v>
      </c>
      <c r="H113" s="51">
        <f t="shared" si="5"/>
        <v>20000</v>
      </c>
      <c r="I113" s="35"/>
    </row>
    <row r="114" spans="1:9" x14ac:dyDescent="0.25">
      <c r="A114" s="31"/>
      <c r="B114" s="57"/>
      <c r="C114" s="57"/>
      <c r="D114" s="33"/>
      <c r="E114" s="57"/>
      <c r="F114" s="64"/>
      <c r="G114" s="62"/>
      <c r="H114" s="63">
        <f>SUM(H112:H113)</f>
        <v>30000</v>
      </c>
      <c r="I114" s="14"/>
    </row>
    <row r="115" spans="1:9" x14ac:dyDescent="0.25">
      <c r="A115" s="80" t="s">
        <v>291</v>
      </c>
      <c r="B115" s="80"/>
      <c r="C115" s="80"/>
      <c r="D115" s="80"/>
      <c r="E115" s="80"/>
      <c r="F115" s="80"/>
      <c r="G115" s="80"/>
      <c r="H115" s="80"/>
    </row>
    <row r="116" spans="1:9" ht="31.5" x14ac:dyDescent="0.25">
      <c r="A116" s="48" t="s">
        <v>1</v>
      </c>
      <c r="B116" s="3" t="s">
        <v>35</v>
      </c>
      <c r="C116" s="3" t="s">
        <v>36</v>
      </c>
      <c r="D116" s="3" t="s">
        <v>37</v>
      </c>
      <c r="E116" s="12" t="s">
        <v>3</v>
      </c>
      <c r="F116" s="8" t="s">
        <v>7</v>
      </c>
      <c r="G116" s="8" t="s">
        <v>33</v>
      </c>
      <c r="H116" s="67" t="s">
        <v>34</v>
      </c>
    </row>
    <row r="117" spans="1:9" ht="126" x14ac:dyDescent="0.25">
      <c r="A117" s="2">
        <v>1</v>
      </c>
      <c r="B117" s="2" t="s">
        <v>19</v>
      </c>
      <c r="C117" s="2" t="s">
        <v>19</v>
      </c>
      <c r="D117" s="2" t="s">
        <v>51</v>
      </c>
      <c r="E117" s="2" t="s">
        <v>2</v>
      </c>
      <c r="F117" s="24">
        <v>1</v>
      </c>
      <c r="G117" s="65">
        <v>3500</v>
      </c>
      <c r="H117" s="65">
        <f>F117*G117</f>
        <v>3500</v>
      </c>
    </row>
    <row r="118" spans="1:9" ht="78.75" x14ac:dyDescent="0.25">
      <c r="A118" s="2">
        <v>2</v>
      </c>
      <c r="B118" s="9" t="s">
        <v>20</v>
      </c>
      <c r="C118" s="9" t="s">
        <v>103</v>
      </c>
      <c r="D118" s="2" t="s">
        <v>104</v>
      </c>
      <c r="E118" s="9" t="s">
        <v>14</v>
      </c>
      <c r="F118" s="24">
        <v>2</v>
      </c>
      <c r="G118" s="65">
        <v>6000</v>
      </c>
      <c r="H118" s="65">
        <f>F118*G118</f>
        <v>12000</v>
      </c>
    </row>
    <row r="119" spans="1:9" ht="63" x14ac:dyDescent="0.25">
      <c r="A119" s="2">
        <v>3</v>
      </c>
      <c r="B119" s="2" t="s">
        <v>21</v>
      </c>
      <c r="C119" s="2" t="s">
        <v>21</v>
      </c>
      <c r="D119" s="2" t="s">
        <v>52</v>
      </c>
      <c r="E119" s="2" t="s">
        <v>22</v>
      </c>
      <c r="F119" s="24">
        <v>2</v>
      </c>
      <c r="G119" s="65">
        <v>6000</v>
      </c>
      <c r="H119" s="65">
        <f>F119*G119</f>
        <v>12000</v>
      </c>
    </row>
    <row r="120" spans="1:9" ht="78.75" x14ac:dyDescent="0.25">
      <c r="A120" s="2">
        <v>4</v>
      </c>
      <c r="B120" s="2" t="s">
        <v>23</v>
      </c>
      <c r="C120" s="2" t="s">
        <v>23</v>
      </c>
      <c r="D120" s="2" t="s">
        <v>32</v>
      </c>
      <c r="E120" s="2" t="s">
        <v>24</v>
      </c>
      <c r="F120" s="24">
        <v>2</v>
      </c>
      <c r="G120" s="65">
        <v>4200</v>
      </c>
      <c r="H120" s="65">
        <f>F120*G120</f>
        <v>8400</v>
      </c>
    </row>
    <row r="121" spans="1:9" ht="63" x14ac:dyDescent="0.25">
      <c r="A121" s="2">
        <v>5</v>
      </c>
      <c r="B121" s="9" t="s">
        <v>25</v>
      </c>
      <c r="C121" s="9" t="s">
        <v>25</v>
      </c>
      <c r="D121" s="2" t="s">
        <v>53</v>
      </c>
      <c r="E121" s="9" t="s">
        <v>14</v>
      </c>
      <c r="F121" s="24">
        <v>1</v>
      </c>
      <c r="G121" s="65">
        <v>4200</v>
      </c>
      <c r="H121" s="65">
        <f>F121*G121</f>
        <v>4200</v>
      </c>
    </row>
    <row r="122" spans="1:9" ht="18.75" x14ac:dyDescent="0.25">
      <c r="A122" s="25"/>
      <c r="B122" s="25"/>
      <c r="C122" s="25"/>
      <c r="D122" s="25"/>
      <c r="E122" s="25"/>
      <c r="F122" s="25"/>
      <c r="G122" s="69"/>
      <c r="H122" s="70">
        <f>SUM(H117:H121)</f>
        <v>40100</v>
      </c>
    </row>
    <row r="123" spans="1:9" ht="18.75" x14ac:dyDescent="0.25">
      <c r="A123" s="81" t="s">
        <v>297</v>
      </c>
      <c r="B123" s="81"/>
      <c r="C123" s="81"/>
      <c r="D123" s="81"/>
      <c r="E123" s="81"/>
      <c r="F123" s="81"/>
      <c r="G123" s="81"/>
      <c r="H123" s="70">
        <f>H44+H98+H110+H114+H122</f>
        <v>4355092.12</v>
      </c>
    </row>
  </sheetData>
  <mergeCells count="6">
    <mergeCell ref="A99:H100"/>
    <mergeCell ref="A111:H111"/>
    <mergeCell ref="A115:H115"/>
    <mergeCell ref="A123:G123"/>
    <mergeCell ref="B2:H2"/>
    <mergeCell ref="B45:E45"/>
  </mergeCells>
  <hyperlinks>
    <hyperlink ref="B11" r:id="rId1" display="http://www.uadent.com/unicem-cinkfosfatnyjj-cement-intrukciya/"/>
    <hyperlink ref="E16" r:id="rId2" display="http://enstru.kz/code_new.jsp?&amp;t=%D0%BF%D0%B0%D1%81%D1%82%D0%B0&amp;s=common&amp;st=all&amp;p=10&amp;n=0&amp;S=325011%2E500&amp;N=%D0%9F%D0%B0%D1%81%D1%82%D0%B0%20%D1%81%D1%82%D0%BE%D0%BC%D0%B0%D1%82%D0%BE%D0%BB%D0%BE%D0%B3%D0%B8%D1%87%D0%B5%D1%81%D0%BA%D0%B0%D1%8F&amp;fc=1&amp;fg=1&amp;new=325011.500.000033"/>
  </hyperlinks>
  <pageMargins left="0.23622047244094491" right="0.23622047244094491" top="0.74803149606299213" bottom="0.74803149606299213" header="0.31496062992125984" footer="0.31496062992125984"/>
  <pageSetup paperSize="256" scale="70" fitToHeight="0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ИТОГ</vt:lpstr>
      <vt:lpstr>ИТОГ!Область_печати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Абулхаир</dc:creator>
  <cp:lastModifiedBy>Девяткин Михаил</cp:lastModifiedBy>
  <cp:lastPrinted>2020-02-24T05:31:37Z</cp:lastPrinted>
  <dcterms:created xsi:type="dcterms:W3CDTF">2015-02-23T03:43:58Z</dcterms:created>
  <dcterms:modified xsi:type="dcterms:W3CDTF">2020-02-24T08:45:22Z</dcterms:modified>
</cp:coreProperties>
</file>